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5" activeTab="0"/>
  </bookViews>
  <sheets>
    <sheet name="PLAN LICITAÇÃO AGRUPADA" sheetId="1" r:id="rId1"/>
    <sheet name="CRONOGRAMA LICITA" sheetId="2" r:id="rId2"/>
    <sheet name="Tab" sheetId="3" r:id="rId3"/>
  </sheets>
  <externalReferences>
    <externalReference r:id="rId6"/>
  </externalReferences>
  <definedNames>
    <definedName name="_xlnm.Print_Area" localSheetId="1">'CRONOGRAMA LICITA'!$A$1:$L$39</definedName>
    <definedName name="_xlnm.Print_Area" localSheetId="0">'PLAN LICITAÇÃO AGRUPADA'!$A$1:$I$308</definedName>
    <definedName name="DATABASE">'Tab'!$A$1:$C$3853</definedName>
    <definedName name="FDE" localSheetId="0">'PLAN LICITAÇÃO AGRUPADA'!$A$5:$F$300</definedName>
    <definedName name="FDE">#REF!</definedName>
    <definedName name="_xlnm.Print_Titles" localSheetId="0">'PLAN LICITAÇÃO AGRUPADA'!$1:$6</definedName>
  </definedNames>
  <calcPr fullCalcOnLoad="1"/>
</workbook>
</file>

<file path=xl/sharedStrings.xml><?xml version="1.0" encoding="utf-8"?>
<sst xmlns="http://schemas.openxmlformats.org/spreadsheetml/2006/main" count="11676" uniqueCount="7162">
  <si>
    <t>12,61</t>
  </si>
  <si>
    <t>41,23</t>
  </si>
  <si>
    <t>15,41</t>
  </si>
  <si>
    <t>9,43</t>
  </si>
  <si>
    <t>11,81</t>
  </si>
  <si>
    <t>7.380,00</t>
  </si>
  <si>
    <t>215,25</t>
  </si>
  <si>
    <t>1.416,93</t>
  </si>
  <si>
    <t>1.133,54</t>
  </si>
  <si>
    <t>0,17</t>
  </si>
  <si>
    <t>4,32</t>
  </si>
  <si>
    <t>651,78</t>
  </si>
  <si>
    <t>32.533,50</t>
  </si>
  <si>
    <t>63.345,00</t>
  </si>
  <si>
    <t>66.912,00</t>
  </si>
  <si>
    <t>118.080,00</t>
  </si>
  <si>
    <t>124.230,00</t>
  </si>
  <si>
    <t>120.540,00</t>
  </si>
  <si>
    <t>940,85</t>
  </si>
  <si>
    <t>517,21</t>
  </si>
  <si>
    <t>500,69</t>
  </si>
  <si>
    <t>278,02</t>
  </si>
  <si>
    <t>378,43</t>
  </si>
  <si>
    <t>435,65</t>
  </si>
  <si>
    <t>98,80</t>
  </si>
  <si>
    <t>64,57</t>
  </si>
  <si>
    <t>184,50</t>
  </si>
  <si>
    <t>221,40</t>
  </si>
  <si>
    <t>258,30</t>
  </si>
  <si>
    <t>295,20</t>
  </si>
  <si>
    <t>RETIRADAS DE ALTA TENSAO</t>
  </si>
  <si>
    <t>IL-47 LUMINARIA ABERTA C/ REFLETOR E PEND P/FLUOR (1X32W)</t>
  </si>
  <si>
    <t>IL-48 LUMINARIA ABERTA C/ REFLETOR E PEND P/FLUOR (2X32W)</t>
  </si>
  <si>
    <t>SERVICOS DE ILUMINACAO</t>
  </si>
  <si>
    <t>CENTRO DE LUZ EM CAIXA FM-ELETRODUTO DE POLIETILENO</t>
  </si>
  <si>
    <t>CENTRO DE LUZ EM CAIXA FM ELETRODUTO DE PVC</t>
  </si>
  <si>
    <t>POCO SEMI-ARTESIANO PERF. SOLO ATE 60M - VAZAO 5 M3</t>
  </si>
  <si>
    <t>IMPERM COM TINTA BETUMINOSA / COM REG. EM ARGAMASSA CIM AREIA 1:3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</si>
  <si>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</si>
  <si>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</si>
  <si>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</si>
  <si>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</si>
  <si>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FECHO TIPO UNHO DE EMBUTIR DE 40 CM</t>
  </si>
  <si>
    <t>FECHADURA CILINDRICA COMPLETO (FECHAD ROSETA MACAN)</t>
  </si>
  <si>
    <t>SERVICOS DE ELEMENTOS DE MADEIRA/COMPONENTES</t>
  </si>
  <si>
    <t>QUADRO GERAL - DISJUNTOR TERMOMAGNETICO 3X10A A 3X50A</t>
  </si>
  <si>
    <t>QUADRO GERAL - DISJUNTOR TERMOMAGNETICO 3X60A A 3X100A</t>
  </si>
  <si>
    <t>QUADRO GERAL - DISJUNTOR TERMO MAGNETICO 3X200A</t>
  </si>
  <si>
    <t>QUADRO GERAL - DISJUNTOR TERMO MAGNETICO 3X400A</t>
  </si>
  <si>
    <t>QUADRO GERAL - DISJUNTOR TERMO MAGNETICO 3X600A</t>
  </si>
  <si>
    <t>QUADRO GERAL - DISJUNTOR TERMO MAGNETICO 3X800A</t>
  </si>
  <si>
    <t>ARANDELA SIMPLES C/REFLETOR ESMALT E BRACO F G C/BASE DE FIXACAO</t>
  </si>
  <si>
    <t>BRACO ACO GALVANIZADO DN 1 1/2" X 2,00 M</t>
  </si>
  <si>
    <t>CRUZETA DE FERRO GALVANIZADO PARA 2 PROJETORES</t>
  </si>
  <si>
    <t>POSTE DE CONCRETO TUBULAR OCO DE 7 M DE COMPR C/ JANELA ISNPECAO</t>
  </si>
  <si>
    <t>CONDULETE DE 1"</t>
  </si>
  <si>
    <t>CONDULETE DE 1 1/4"</t>
  </si>
  <si>
    <t>CONDULETE DE 1 1/2"</t>
  </si>
  <si>
    <t>CONDULETE DE 2"</t>
  </si>
  <si>
    <t>CONDULETE DE 3/4"</t>
  </si>
  <si>
    <t>CONDULETE DE 1/2"</t>
  </si>
  <si>
    <t>MOTOR PARA BOMBA DE RECALQUE DE 1/2 HP - 220 V BIFASICO</t>
  </si>
  <si>
    <t>MOTOR PARA BOMBA DE RECALQUE DE 3/4 HP - 220 V BIFASICO</t>
  </si>
  <si>
    <t>MOTOR PARA BOMBA DE RECALQUE DE 1 HP - 220 V BIFASICO</t>
  </si>
  <si>
    <t>MOTOR PARA BOMBA DE RECALQUE DE 2 HP - 220 V TRIFASICO</t>
  </si>
  <si>
    <t>MOTOR PARA BOMBA DE RECALQUE DE 3 HP - 220 V TRIFASICO</t>
  </si>
  <si>
    <t>MOTOR PARA BOMBA DE RECALQUE DE 5 HP - 220 V TRIFASICO</t>
  </si>
  <si>
    <t>CAPTOR TIPO FRANKLIN, BOUQUET NIQUELADO DE 4 PONTAS-CONECTOR GRANDE</t>
  </si>
  <si>
    <t>TAMPO LISO EM ACO INOX (304) CHAPA 20</t>
  </si>
  <si>
    <t>VALVULA AMERICANA</t>
  </si>
  <si>
    <t>VALVULA DE METAL AMARELO  DE 2'</t>
  </si>
  <si>
    <t>VALVULA DE METAL CROMADO DE 1 1/2"</t>
  </si>
  <si>
    <t>MANGUEIRA PARA HIDRANTE DIAM 1 1/2' L=15,00M</t>
  </si>
  <si>
    <t>MANGUEIRA PARA HIDRANTE DIAM 1 1/2' L=30,00M</t>
  </si>
  <si>
    <t>OUTROS SERVICOS DE APARELHOS E METAIS</t>
  </si>
  <si>
    <t>OUTROS SERVICOS DE TRATAMENTO DE DESPEJOS SANITARIOS</t>
  </si>
  <si>
    <t>CONJ 4 CABOS P/ ENTRADA ENERGIA SECCAO 50MM2 C/ ELETRODUTOS</t>
  </si>
  <si>
    <t>CONJ 4 CABOS P/ ENTRADA ENERGIA SECCAO 70MM2 C/ ELETRODUTOS</t>
  </si>
  <si>
    <t>CONJ 4 CABOS P/ ENTRADA ENERGIA SECCAO 95MM2 C/ ELETRODUTOS</t>
  </si>
  <si>
    <t>CONJ 4 CABOS P/ ENTRADA ENERGIA SECCAO 120MM2 C/ ELETRODUTOS</t>
  </si>
  <si>
    <t>CONJ 4 CABOS P/ ENTRADA ENERGIA SECCAO 150MM2 C/ ELETRODUTOS</t>
  </si>
  <si>
    <t>CONJ 4 CABOS P/ ENTRADA ENERGIA SECCAO 185MM2 C/ ELETRODUTOS</t>
  </si>
  <si>
    <t>CONJ ENTRADA P/ TELEFONE EM ENTRADA DE ENERGIA</t>
  </si>
  <si>
    <t>CHAVE SECCIONADORA NH C/ CARGA 3X125A TAM 00 C/ FUSIVEIS</t>
  </si>
  <si>
    <t>CHAVE SECCIONADORA NH C/ CARGA 3X250A TAM 01 C/ FUSIVEIS</t>
  </si>
  <si>
    <t>CHAVE SECCIONADORA NH C/ CARGA 3X400A TAM 02 C/ FUSIVEIS</t>
  </si>
  <si>
    <t>DISJUNTOR BIPOLAR TERMOMAGNETICO 2X10A A 2X50A</t>
  </si>
  <si>
    <t>DISJUNTOR BIPOLAR TERMOMAGNETICO 2X60A A 2X100A</t>
  </si>
  <si>
    <t>DISJUNTOR TRIPOLAR TERMOMAGNETICO 3X10A A 3X50A</t>
  </si>
  <si>
    <t>DISJUNTOR TRIPOLAR TERMOMAGNETICO 3X60A A 3X100A</t>
  </si>
  <si>
    <t>DISJUNTOR TRIPOLAR TERMOMAGNETICO 125A A 225A</t>
  </si>
  <si>
    <t>PERFIL DE FERRO PARA REFORCO DE FORRO, INCLUSIVE SOLDA</t>
  </si>
  <si>
    <t>ENTARUGAMENTO PARA FORROS EM CHAPAS DE FIBRA DE MADEIRA PRENSADA</t>
  </si>
  <si>
    <t>SERVICOS EM FORROS</t>
  </si>
  <si>
    <t>IMPERMEABILIZACAO DE SUB-SOLOS C/ARG CIM-AREIA 1:3 CONTENDO HIDROFUGO</t>
  </si>
  <si>
    <t>IMPERMEAB C/ ARGAM POLIMERICA P/ CORTINAS E POCOS DE ELEV - 4 DEMAOS</t>
  </si>
  <si>
    <t>IMPERMEABILIZACAO MULTIMEMBRANAS ASFALTICAS - FELTRO ASFALTO</t>
  </si>
  <si>
    <t>IMPERMEABILIZACAO COM MANTA ELASTOMERICA BUTILICA OU EPDM</t>
  </si>
  <si>
    <t>IMPERMEABILIZACAO COM MANTA ASFALTICA PRE FABRICADA 4MM</t>
  </si>
  <si>
    <t>IMPERMEABILIZACAO COM MANTA ASFALTICA PRE FABRICADA 4MM - ACAB AREIA</t>
  </si>
  <si>
    <t>IMPERMEABILIZACAO C/ EMULSAO ACRILICA - 6 DEMAOS</t>
  </si>
  <si>
    <t>IMPERMEABILIZACAO EMULSAO ASFALTICA ELASTOMERICA 4 DEMAOS</t>
  </si>
  <si>
    <t>RECOLOCACOES DE IMPERMEABILIZACOES/JUNTA DE DILATACAO</t>
  </si>
  <si>
    <t>SERVICOS DE IMPERMEABILIZACAO/JUNTAS DE DILATACAO</t>
  </si>
  <si>
    <t>CHAPISCO</t>
  </si>
  <si>
    <t>EMBOCO DESEMPENADO</t>
  </si>
  <si>
    <t>REVESTIMENTOS PARA TETOS</t>
  </si>
  <si>
    <t>CHAPISCO ROLADO PARA SUPERFICIES LISAS</t>
  </si>
  <si>
    <t>EMBOCO</t>
  </si>
  <si>
    <t>REBOCO</t>
  </si>
  <si>
    <t>REVESTIMENTO COM GESSO</t>
  </si>
  <si>
    <t>REVESTIMENTO TEXTURIZADO ACRILICO BRANCO</t>
  </si>
  <si>
    <t>QUADRO GERAL-BARRAMENTO DE 30 A</t>
  </si>
  <si>
    <t>QUADRO GERAL-BARRAMENTO DE 60 A</t>
  </si>
  <si>
    <t>QUADRO GERAL-BARRAMENTO DE 100 A</t>
  </si>
  <si>
    <t>QUADRO GERAL-BARRAMENTO DE 150 A</t>
  </si>
  <si>
    <t>QUADRO GERAL-BARRAMENTO DE 200 A</t>
  </si>
  <si>
    <t>QUADRO GERAL-BARRAMENTO DE 400 A</t>
  </si>
  <si>
    <t>QUADRO GERAL-BARRAMENTO DE 800 A</t>
  </si>
  <si>
    <t>QUADRO GERAL-BARRAMENTO DE 1000 A</t>
  </si>
  <si>
    <t>PLACA DE ACRILICO TRANSPARENTE ESP=5MM PROTECAO A CONTATO ACIDENTAL</t>
  </si>
  <si>
    <t>QUADRO GERAL - ELETRODUTO DE PVC RIGIDO ROSCAVEL DE 32 MM INCL CONEX</t>
  </si>
  <si>
    <t>QUADRO GERAL - CABO DE COBRE NU DE 6 MM2</t>
  </si>
  <si>
    <t>QUADRO GERAL - CABO DE COBRE NU DE 10 MM2</t>
  </si>
  <si>
    <t>QUADRO GERAL - CABO DE COBRE NU DE 16 MM2</t>
  </si>
  <si>
    <t>QUADRO GERAL - CABO DE COBRE NU DE 25 MM2</t>
  </si>
  <si>
    <t>QUADRO GERAL - CABO DE COBRE NU DE 35 MM2</t>
  </si>
  <si>
    <t>QUADRO GERAL - CABO DE COBRE NU DE 50 MM2</t>
  </si>
  <si>
    <t>QUADRO GERAL - CABO DE COBRE NU DE 70 MM2</t>
  </si>
  <si>
    <t>QUADRO GERAL - CABO DE COBRE NU DE 95 MM2</t>
  </si>
  <si>
    <t>QUADRO GERAL - CABO DE COBRE NU DE 120 MM2</t>
  </si>
  <si>
    <t>TERRA COMPLETO</t>
  </si>
  <si>
    <t>DISJUNTOR UNIPOLAR TERMOMAGNETICO 1X35A A 1X50A</t>
  </si>
  <si>
    <t>DISJUNTOR UNIPOLAR TERMOMAGNETICO 1X10A 1X30A</t>
  </si>
  <si>
    <t>DISJUNTOR UNIPOLAR TERMOMAGNETICO 1X90A A 1X100A</t>
  </si>
  <si>
    <t>SERVICOS DE QUADRO GERAL</t>
  </si>
  <si>
    <t>ELETROD ACO GALV QUENTE (NBR 5624) 20 MM (3/4") - INCL CONEXOES</t>
  </si>
  <si>
    <t>ELETROD ACO GALV QUENTE (NBR 5624) 25 MM (1") - INCL CONEXOES</t>
  </si>
  <si>
    <t>CADEADO DE LATAO COM CILINDRO - TRAVA DUPLA DE 50 MM</t>
  </si>
  <si>
    <t>CADEADO DE LATAO C/ CILINDRO-TRAVA DUPLA DE 30MM - PESO MIN 110G</t>
  </si>
  <si>
    <t>PORTA CADEADO EM FERRO PINTADO - DE 60MM - PESO MIN 25G</t>
  </si>
  <si>
    <t>PORTA CADEADO EM FERRO PINTADO - DE 90MM - PESO MIN 115G</t>
  </si>
  <si>
    <t>PORTA CADEADO EM FERRO PINTADO - DE 110MM - PESO MIN 135G</t>
  </si>
  <si>
    <t>RECOLOCACOES DE ELEM DE MADEIRA/COMPONENTES</t>
  </si>
  <si>
    <t>TAMPO DE PIA EM GRANITO E=2CM</t>
  </si>
  <si>
    <t>EF-01 ESQUADRIA DE FERRO 90X60CM</t>
  </si>
  <si>
    <t>EF-02 ESQUADRIA DE FERRO 90X120CM</t>
  </si>
  <si>
    <t>EF-03 ESQUADRIA DE FERRO 90X150CM</t>
  </si>
  <si>
    <t>EF-04 ESQUADRIA DE FERRO 180X60CM</t>
  </si>
  <si>
    <t>EF-05 ESQUADRIA DE FERRO 180X120CM</t>
  </si>
  <si>
    <t>EF-06 ESQUADRIA DE FERRO 180X150CM</t>
  </si>
  <si>
    <t>EF-13 ESQUADRIA DE FERRO 90X90CM</t>
  </si>
  <si>
    <t>EF-14 ESQUADRIA DE FERRO 180X90CM</t>
  </si>
  <si>
    <t>EF-16 ESQUADRIA DE FERRO FIXA L=90CM</t>
  </si>
  <si>
    <t>EF-17 ESQUADRIA DE FERRO FIXA L=180CM</t>
  </si>
  <si>
    <t>EF-18 ESQUADRIA DE FERRO / VENTILACAO PERMANENTE L=90X60CM</t>
  </si>
  <si>
    <t>EF-19 ESQUADRIA DE FERRO VENTILACAO PERMANENTE L=180X60CM</t>
  </si>
  <si>
    <t>EF-20 ESQUADRIA DE FERRO 180X180CM</t>
  </si>
  <si>
    <t>EF-21 ESQUADRIA DE FERRO 180X210CM</t>
  </si>
  <si>
    <t>EF-22 ESQUADRIA DE FERRO COM BASCULANTE L=90CM</t>
  </si>
  <si>
    <t>CAIXILHOS DE FERRO -BASCULANTES</t>
  </si>
  <si>
    <t>CAIXILHOS DE FERRO -FIXOS</t>
  </si>
  <si>
    <t>CAIXILHOS DE FERRO -FIXO COM VENTILACAO PERMANENTE</t>
  </si>
  <si>
    <t>EF-23 ESQUADRIA DE FERRO COM BASCULANTE L=180CM</t>
  </si>
  <si>
    <t>EV-01 ESQUADRIA VENEZIANA DE ACO (1,20X2,00 M)</t>
  </si>
  <si>
    <t>EA-13 JANELA DE ALUMINIO - 1,80 X 1,50 M</t>
  </si>
  <si>
    <t>EA-14 JANELA DE ALUMINIO - 1,80 X 1,20 M</t>
  </si>
  <si>
    <t>EA-15 JANELA DE ALUMINIO - 1,80 X 0,60 M</t>
  </si>
  <si>
    <t>EA-16 JANELA DE ALUMINIO (0,90X0,90M)</t>
  </si>
  <si>
    <t>EA - 17 JANELA DE ALUMINIO (1,80 X0,90 M)</t>
  </si>
  <si>
    <t>EA-18 JANELA DE ALUMINIO (VENTILACAO CRUZADA) L= 180 CM</t>
  </si>
  <si>
    <t>CAIXILHOS DE ALUMINIO -BASCULANTES</t>
  </si>
  <si>
    <t>CAIXILHOS DE ALUMINIO -FIXO</t>
  </si>
  <si>
    <t>VENEZIANA INDUSTRIAL -ALETAS PVC MONTANTES ACO GALVANIZADO REF 100</t>
  </si>
  <si>
    <t>RUFO EM FIBRA DE VIDRO - DESENV. 0,16M</t>
  </si>
  <si>
    <t>RUFO EM FIBRA DE VIDRO - DESENV. 0,25M</t>
  </si>
  <si>
    <t>RUFO EM FIBRA DE VIDRO - DESENV. 0,33M</t>
  </si>
  <si>
    <t>RUFO EM FIBRA DE VIDRO - DESENV. 0,50M</t>
  </si>
  <si>
    <t>RUFO EM FIBRA DE VIDRO - DESENV. 1,00M</t>
  </si>
  <si>
    <t>GRELHA FERRO PERF. - 1,00X0,40 M</t>
  </si>
  <si>
    <t>GRELHA FERRO PERF. 1,00X0,50 M</t>
  </si>
  <si>
    <t>RALO SECO DE F. FUNDIDO DN 100 MM C/GRELHA PVC CROMADO</t>
  </si>
  <si>
    <t>CALHA DE ALUMINIO ACAB. NATURAL E=0,8MM CORTE 0,33M</t>
  </si>
  <si>
    <t>CALHA DE ALUMINIO ACAB. NATURAL E=0,8MM CORTE 0,50M</t>
  </si>
  <si>
    <t>CALHA DE ALUMINIO ACAB. NATUARL E=0,8MM CORTE 1,00M</t>
  </si>
  <si>
    <t>REGISTRO DE GAVETA BRUTO DN 40MM (1.1/2")</t>
  </si>
  <si>
    <t>REGISTRO DE GAVETA BRUTO DN 65MM (2.1/2")</t>
  </si>
  <si>
    <t>VALVULA DE RETENCAO HORIZONTAL DE BRONZE DE 1.1/4"</t>
  </si>
  <si>
    <t>VALVULA DE RETENCAO HORIZONTAL DE BRONZE DE 1.1/2"</t>
  </si>
  <si>
    <t>VALVULA DE RETENCAO HORIZONTAL DE BRONZE DE 2.1/2"</t>
  </si>
  <si>
    <t>VALVULA DE RETENCAO VERTICAL DE BRONZE DE 1.1/4"</t>
  </si>
  <si>
    <t>VALVULA DE RETENCAO VERTICAL DE BRONZE DE 1.1/2"</t>
  </si>
  <si>
    <t>PM-79 PORTA PARA HALL DO ELEVADOR BAT. MET.</t>
  </si>
  <si>
    <t>PM-80 PORTA PARA HALL DO ELEVADOR BAT. MAD.</t>
  </si>
  <si>
    <t>RALO SECO DE F.FUNDIDO DN 100 MM C/GRELHA PVC CROMADO</t>
  </si>
  <si>
    <t>TUBO DE PVC "R" PARA AGUAS PLUVIAIS 40MM - INCL. CONEXOES</t>
  </si>
  <si>
    <t>TUBO DE PVC "R" PARA AGUAS PLUVIAIS 50MM - INCL. CONEXOES</t>
  </si>
  <si>
    <t>TUBO DE PVC "R" PARA AGUAS PLUVIAIS 75MM - INCL. CONEXOES</t>
  </si>
  <si>
    <t>TUBO DE PVC "R" PARA AGUAS PLUVIAIS 100MM - INCL. CONEXOES</t>
  </si>
  <si>
    <t>CONDUTOR EM CHAPA GALVANIZADA N 24 DESENV. 0,25M</t>
  </si>
  <si>
    <t>CONDUTOR EM CHAPA GALVANIZADA N 26 DESENV. 0,25M</t>
  </si>
  <si>
    <t>LIGACAO CALHA CONDUTOR DE CHAPA ACO GALVANIZADO N.24 DIAMETRO DE 3"</t>
  </si>
  <si>
    <t>LIGACAO CALHA CONDUTOR DE CHAPA ACO GALVANIZADO N.24 DIAMETRO DE 4"</t>
  </si>
  <si>
    <t>CALHA OU AGUA FURTADA EM FIBRA DE VIDRO-DESENV. 0,33M</t>
  </si>
  <si>
    <t>CALHA OU AGUA FURTADA EM FIBRA DE VIDRO-DESENV. 0,50M</t>
  </si>
  <si>
    <t>CALHA OU AGUA FURTADA EM FIBRA DE VIDRO-DESENV. 1,00M</t>
  </si>
  <si>
    <t>CALHA OU AGUA FURTADA EM CHAPA GALV. N 24 - CORTE 0,33M</t>
  </si>
  <si>
    <t>CALHA OU AGUA FURTADA EM CHAPA GALV. N 24 - CORTE 0,50M</t>
  </si>
  <si>
    <t>CALHA OU AGUA FURTADA EM CHAPA GALV. N 24 - CORTE 1,00M</t>
  </si>
  <si>
    <t>CALHA OU AGUA FURTADA EM CHAPA GALV. N 26 - CORTE 0.33M</t>
  </si>
  <si>
    <t>CALHA OU AGUA FURTADA EM CHAPA GALV. N 26 - CORTE 0,50M</t>
  </si>
  <si>
    <t>CALHA OU AGUA FURTADA EM CHAPA GALV. N 26 - CORTE 1,00M</t>
  </si>
  <si>
    <t>BORRACHA ASSENTADA C/ ARGAMASSA - PISO TATIL ALERTA</t>
  </si>
  <si>
    <t>DEGRAU DE CONCRETO CAMURCADO</t>
  </si>
  <si>
    <t>ARVORE ORNAMENTAL H=1,50 A 2.00M - TIPUANA</t>
  </si>
  <si>
    <t>ARBUSTO H=0.50 A 0.70M - BELA EMILIA</t>
  </si>
  <si>
    <t>QE-12 QUADRA DE ESPORTES/PISO DE CONCRETO ARMADO/FUNDACAO DIRET-600 M2</t>
  </si>
  <si>
    <t>ACABAMENTO ANTIVANDALISMO PARA VALVULA DE DESCARGA</t>
  </si>
  <si>
    <t>RALO SIFONADO F.FUNDIDO DN 150MM C/GRELHA PVC CROMADO</t>
  </si>
  <si>
    <t>TAMPO ACO INOX (304) C/ CUBA SIMPLES - CH.22</t>
  </si>
  <si>
    <t>TAMPO ACO INOX (304) C/ CUBA DUPLA - CH.22</t>
  </si>
  <si>
    <t>CUBA SIMPLES ACO INOX(304) CHAP.22 - 400X340X140MM - SEM PERTENCES</t>
  </si>
  <si>
    <t>DPS - DISPOSITIVO PROTECAO CONTRA SURTOS (TELEFONIA)</t>
  </si>
  <si>
    <t>DPS - DISPOSITIVO PROTECAO CONTRA SURTOS (ENERGIA)</t>
  </si>
  <si>
    <t>QE-23 ESPACO MULTIESPORTIVO/PISO DE CONCR. ARMADO/FUND. DIRET - 160 M2</t>
  </si>
  <si>
    <t>TC-09 TAMPA DE CONCRETO PRE-MOLDADA PERF. P/ CANALETA L=20CM</t>
  </si>
  <si>
    <t>TC-10 TAMPA DE CONCRETO PRE-MOLDADA PERF. P/ CANALETA L=25CM</t>
  </si>
  <si>
    <t>TC-11 TAMPA DE CONCRETO PRE-MOLDADA PERF. P/ CANALETA L=35CM</t>
  </si>
  <si>
    <t>CANTEIRO DE OBRAS - LARG 3.30M</t>
  </si>
  <si>
    <t>FS-05 FOSSA SEPTICA ANEIS CONCR. DN=1,4M H=1,5M</t>
  </si>
  <si>
    <t>FS-06-01 FOSSA SEPTICA L=3,00M VOL. UTIL = 7,56M3</t>
  </si>
  <si>
    <t>FS-06-02 FOSSA SEPTICA L=3,80M VOL. UTIL = 9,58M3</t>
  </si>
  <si>
    <t>FS-06-03 FOSSA SEPTICA L=5,40M VOL. UTIL = 13,61M3</t>
  </si>
  <si>
    <t>FS-07-01 FOSSA SEPTICA L=4,80M VOL. UTIL = 20,74M3</t>
  </si>
  <si>
    <t>FECHADURA COMPLETA, TIPO GORGE DE EMBUTIR</t>
  </si>
  <si>
    <t>FECHADURA COMPL TIPO TARGETA DE SOBREPOR C/VISOR "LIVRE-OCUPADO"</t>
  </si>
  <si>
    <t>FECHADURA DE SOBREPOR CILINDRICA PARA PORTOES</t>
  </si>
  <si>
    <t>DOBRADICA DE 3 1/2" X 3" CROMADO, COM EIXO E BOLA DE LATAO</t>
  </si>
  <si>
    <t>DOBRADICA DE 3 1/2" X 3" EM ACO LAMINADO</t>
  </si>
  <si>
    <t>DOBRADICA FERRO CROMADO COM PINO E BOLAS DE FERRO 3" X 2 1/2"</t>
  </si>
  <si>
    <t>DOBRADICA DE 3" X 2 1/2" EM ACO LAMINADO</t>
  </si>
  <si>
    <t>CREMONA COMPLETO</t>
  </si>
  <si>
    <t>VARETA PARA CREMONA</t>
  </si>
  <si>
    <t>BORBOLETA PARA JANELAS</t>
  </si>
  <si>
    <t>FECHO TIPO UNHO DE EMBUTIR DE 10 CM</t>
  </si>
  <si>
    <t>FECHO TIPO UNHO DE EMBUTIR DE 22 CM</t>
  </si>
  <si>
    <t>TORNEIRA DE FECHAMENTO AUTOMATICO DE PAREDE</t>
  </si>
  <si>
    <t>TORNEIRA DE USO RESTRITO DE 1/2</t>
  </si>
  <si>
    <t>TORNEIRA DE USO RESTRITO DE 3/4</t>
  </si>
  <si>
    <t>SERVICOS EM APARELHOS E METAIS</t>
  </si>
  <si>
    <t>TELHA DE ACO GALV.ACAB. NATURAL OND.E=0,65MM</t>
  </si>
  <si>
    <t>REPARO DE VALVULA DE DESCARGA</t>
  </si>
  <si>
    <t>CANOPLA PARA REGISTROS</t>
  </si>
  <si>
    <t>CANOPLA PARA VALVULA DE DESCARGA</t>
  </si>
  <si>
    <t>VOLANTE CROMADO PARA REGISTRO</t>
  </si>
  <si>
    <t>OUTROS SERVICOS DE REDE DE GAS E AGUA FRIA</t>
  </si>
  <si>
    <t>GRELHA METALICA CROMADA DIAM 15 CM</t>
  </si>
  <si>
    <t>GRELHA METALICA CROMADA DIAM 10 CM</t>
  </si>
  <si>
    <t>GRELHA DE FERRO FUNDIDO DE 20X20 CM</t>
  </si>
  <si>
    <t>SIFAO METALICO TIPO COPO DN 2X2"</t>
  </si>
  <si>
    <t>TELHA DE POLIESTER (PERFIL DA ONDULADA ALUMINIO) - E=1,2MM</t>
  </si>
  <si>
    <t>TELHA DE PVC RIGIDO TRANSLUCIDA - PERFIL FIBROCIMENTO ONDULADA</t>
  </si>
  <si>
    <t>TELHA DE POLIESTER (PERFIL DA TRAPEZOIDAL ALUMINIO) - E=1,2MM</t>
  </si>
  <si>
    <t>TELHA DE ACO GALV PINT 1 FACE PO OU COIL-COATING ONDULADA E=0,65MM</t>
  </si>
  <si>
    <t>TELHA ACO GALV PINT 1 FACE PO/COIL-COATING TRAPEZ E=0,65MM H ATE 40MM</t>
  </si>
  <si>
    <t>DEGRAUS EM ARGAMASSA DE CIMENTO E AREIA 1:3 ESPESSURA DE 2 CM</t>
  </si>
  <si>
    <t>DEGRAU DE CONCRETO LISO</t>
  </si>
  <si>
    <t>DEGRAUS DE GRANILITE MOLDADOS NO LOCAL</t>
  </si>
  <si>
    <t>DEGRAUS DE GRANILITE PRE-MOLDADOS</t>
  </si>
  <si>
    <t>DEGRAUS DE CHAPA VINILICA ESPESS 2 MM</t>
  </si>
  <si>
    <t>SERVICOS DE REVESTIMENTO DE DEGRAUS</t>
  </si>
  <si>
    <t>RODAPES DE ARGAM CIMENTO E AREIA 1:3 COM ALTURA DE 5 CM</t>
  </si>
  <si>
    <t>RODAPE DE CIMENTADO DE 15 CM</t>
  </si>
  <si>
    <t>RODAPES DE ARGAM CIMENTO E AREIA 1:3 COM ALTURA DE 10 CM</t>
  </si>
  <si>
    <t>RODAPE DE ARGAMASSA DE CIM/AREIA 1:3 PARA ESCADA</t>
  </si>
  <si>
    <t>VIDRO LISO FOSCO (DESPOLIDO) ESPESS 3 MM</t>
  </si>
  <si>
    <t>VIDRO ARAMADO DE 7/8 MM</t>
  </si>
  <si>
    <t>FECHAMENTO EM VIDRO LAMINADO 5+5MM INC ACESS ALUM (CX/ELEVADOR)</t>
  </si>
  <si>
    <t>SERVICOS EM VIDROS</t>
  </si>
  <si>
    <t>EP-01 ESPELHO</t>
  </si>
  <si>
    <t>ELETRODUTO DE PVC RIGIDO ROSCAVEL DE 60MM - INCL CONEXOES</t>
  </si>
  <si>
    <t>ELETRODUTO DE PVC RIGIDO ROSCAVEL DE 75MM - INCL CONEXOES</t>
  </si>
  <si>
    <t>ELETRODUTO DE PVC RIGIDO ROSCAVEL DE 85MM - INCL CONEXOES</t>
  </si>
  <si>
    <t>ELETRODUTO DE PVC RIGIDO ROSCAVEL DE 110MM -INCL CONEXOES</t>
  </si>
  <si>
    <t>ELETRODUTO EM POLIETILENO DE 25MM-INCLUSIVE CONEXOES</t>
  </si>
  <si>
    <t>ELETRODUTO EM POLIETILENO DE 32MM-INCLUSIVE CONEXOES</t>
  </si>
  <si>
    <t>SERVICOS DE INTERLIGACAO AO QUADRO GERAL</t>
  </si>
  <si>
    <t>QUADRO GERAL : CHAVE SECCIONADORA NH C/ FUSIVEL 3X125A</t>
  </si>
  <si>
    <t>QUADRO GERAL : CHAVE SECCIONADORA NH C/ FUSIVEL 3X250A</t>
  </si>
  <si>
    <t>QUADRO GERAL : CHAVE SECCIONADORA NH C/ FUSIVEL 3X400A</t>
  </si>
  <si>
    <t>FECHAMENTO DE OITAO C/ TELHA TECNOLOGIA CRFS ONDULADA E=8MM</t>
  </si>
  <si>
    <t>VEDACAO LATERAL DE COBERTURA COM TELA DE NYLON</t>
  </si>
  <si>
    <t>CUMEEIRA NORMAL PARA TELHA TECNOLOGIA CRFS MODULAR</t>
  </si>
  <si>
    <t>CUMEEIRA ARTICULADA PARA TELHA TECNOLOGIA CRFS MODULAR</t>
  </si>
  <si>
    <t>RUFO PARA TELHA TECNOLOGIA CRFS MODULAR</t>
  </si>
  <si>
    <t>CUMEEIRA ARTICULADA PARA TELHA TECNOLOGIA CRFS TRAPEZOIDAL 90CM</t>
  </si>
  <si>
    <t>RUFO PARA TELHA TECNOLOGIA CRFS TRAPEZOIDAL 90CM</t>
  </si>
  <si>
    <t>FECHAMENTOS E/OU VEDACOES</t>
  </si>
  <si>
    <t>DEMOLICAO DE TELHA FIBRO CIMENTO TRAPEZOIDAL</t>
  </si>
  <si>
    <t>LUMIN DECORATIVA PARA JARDIM COM LAMP COM LAMP MISTA DE 250 W</t>
  </si>
  <si>
    <t>LUMIN DECORATIVA PARA JARDIM COM LAMP VAPOR DE MERCURIO DE 250 W</t>
  </si>
  <si>
    <t>IL-50 LUMINARIA VAPOR MET 2X250W C/ POSTE CONCR TUB 11M (QE)</t>
  </si>
  <si>
    <t>IL-52 LUMINARIA P/ VAPOR DE SODIO 1X150W EM POSTE TUB 7M</t>
  </si>
  <si>
    <t>IL-06 LUZ DE OBSTACULO COM LAMPADA DE 60W</t>
  </si>
  <si>
    <t>IL-51 LUMINARIA P/ VAPOR MET P/SOM/ELETR (2X250W)</t>
  </si>
  <si>
    <t>IL-53 LUMINARIA P/ VAPOR DE SODIO 1X150W EM POSTE 6M</t>
  </si>
  <si>
    <t>IL-54 LUMINARIA P/ VAPOR DE SODIO 2X150W EM POSTE 6M</t>
  </si>
  <si>
    <t>IL-55 PROJETOR MEDIO P/ VAPOR DE SODIO 150W</t>
  </si>
  <si>
    <t>IL-56 PROJETOR P/ VAPOR DE SODIO 250W</t>
  </si>
  <si>
    <t>SERVICOS DE APARELHOS ELETRICOS</t>
  </si>
  <si>
    <t>PP-02 PARA RAIO FRANKLIN COM HASTE 3MX2"</t>
  </si>
  <si>
    <t>PP-03 PARA-RAIO FRANKLIN COM HASTE 6,00M E DIAM=2"</t>
  </si>
  <si>
    <t>BARRA CHATA ACO GALVANIZADO (3/4"X1/8") - CAPTOR P/ PARA RAIOS</t>
  </si>
  <si>
    <t>HIDROFUGO A BASE DE SILICONE</t>
  </si>
  <si>
    <t>LIQUIDO IMUNIZANTE EM MADEIRA APARENTE</t>
  </si>
  <si>
    <t>VALVULA DE RETENCAO VERTICAL DE BRONZE DE 2.1/2"</t>
  </si>
  <si>
    <t>VALVULA DE RETENCAO DE PE COM CRIVO DE BRONZE DE 1.1/4"</t>
  </si>
  <si>
    <t>VALVULA DE RETENCAO DE PE COM CRIVO DE BRONZE DE 1.1/2"</t>
  </si>
  <si>
    <t>VALVULA DE RETENCAO DE PE COM CRIVO DE BRONZE DE 2.1/2"</t>
  </si>
  <si>
    <t>RUFO DENTADO ACO GALV PINT PO/COIL-COATING E=0,65MM CORTE ACIMA 600MM</t>
  </si>
  <si>
    <t>CONTRA RUFO ONDULADO DE ALUMINIO ESP 0,8MM</t>
  </si>
  <si>
    <t>CONTRA RUFO TRAPEZOIDAL DE ALUMINIO ESP 0,8MM</t>
  </si>
  <si>
    <t>BARRA CHATA ACO GALVANIZADO (3/4"X1/8") - DESCIDA P/ PARA RAIO</t>
  </si>
  <si>
    <t>CABO DE COBRE NU DE 35 MM2 - COM SUPORTES DE FIXACAO</t>
  </si>
  <si>
    <t>CABO DE COBRE NU DE 50 MM2 - SOB A TERRA</t>
  </si>
  <si>
    <t>CONEXAO EXOTERMICA CABO/CABO</t>
  </si>
  <si>
    <t>CONEXAO EXOTERMICA CABO/HASTE</t>
  </si>
  <si>
    <t>CONEXAO EXOTERMICA EM ESTRUTURA METALICA</t>
  </si>
  <si>
    <t>SERVICOS DE PARA-RAIOS</t>
  </si>
  <si>
    <t>TUBO DE PVC RIGIDO JUNTA SOLDAVEL DN 40MM (1.1/2") INCL CONEXOES</t>
  </si>
  <si>
    <t>TUBO DE ACO GALVANIZADO DN 40MM (1.1/2") - INCLUSIVE CONEXOES</t>
  </si>
  <si>
    <t>RALO SIFONADO DE F.FUNDIDO DN 150 MM C/GRELHA PVC CROMADO</t>
  </si>
  <si>
    <t>REMOCAO DE PARA-RAIO TIPO CRISTAL-VALVE EM CABINE PRIMARIA</t>
  </si>
  <si>
    <t>REMOCAO DE CRUZETA DE MADEIRA</t>
  </si>
  <si>
    <t>REMOCAO DE MAO FRANCESA</t>
  </si>
  <si>
    <t>REMOCAO DE CHAVE FUSIVEL INDICADORA TIPO MATHEUS</t>
  </si>
  <si>
    <t>REMOCAO DE SUPORTE DE TRANSFORMADOR EM POSTE SINGELO OU ESTALEIRO</t>
  </si>
  <si>
    <t>REMOCAO CINTA FIXACAO DE ELETRODUTO OU SELA P/CRUZETA MAD EM POSTE</t>
  </si>
  <si>
    <t>DEMOLICOES DE ALTA TENSAO</t>
  </si>
  <si>
    <t>PONTO SECO PARA TELEFONE-ELETRODUTO DE POLIETILENO</t>
  </si>
  <si>
    <t>BOTAO PARA CAMPAINHA-ELETRODUTO DE POLIETILENO</t>
  </si>
  <si>
    <t>BOTOEIRA PARA ACIONAMENTO DA BOMBA DE INCENDIO</t>
  </si>
  <si>
    <t>CIGARRA-ELETRODUTO DE POLIETILENO</t>
  </si>
  <si>
    <t>2 INTERRUPTORES DE 1 TECLA EM CAIXA 4"X4"-ELETRODUTO DE PVC</t>
  </si>
  <si>
    <t>REPAROS SUP LOC,ARGAM CIM C/POLIMEROS (1,0&lt;ESP&lt;3.0CM)-TIPO E</t>
  </si>
  <si>
    <t>REPAROS SUP LOC,ARGAM CIM C/POLIMEROS (1,0&lt;ESP&lt;3.0CM)-TIPO M</t>
  </si>
  <si>
    <t>PREPARACAO SUPERF C/ JATEAMENTO ABRAS PAD SA 2X1/2" APLIC FUNDO PRIMER</t>
  </si>
  <si>
    <t>PINTURA INTUMESCENTE P/ REVESTIMENTO CONTRA FOGO EM ESTR METALICA</t>
  </si>
  <si>
    <t>ARGAMASSA PROJETADA P/ REVESTIMENTO CONTRA FOGO EM ESTR METALICA</t>
  </si>
  <si>
    <t>DE TUBO DE F.G. P/ SUST DE TELA ALAMBR INCL BASE FIXACAO</t>
  </si>
  <si>
    <t>TELA DE ARAME GALVANIZADO N.12 MALHA 2"</t>
  </si>
  <si>
    <t>TUBO DE F.G. 1 1/4" P/ SUSTENT TELA DE ALAMBRADO EXCL BASE-TRAVAMENTO</t>
  </si>
  <si>
    <t>TUBO DE F.G. 2" P/ SUSTENT TELA DE ALAMBRADO EXCL BASE-MONTANTE</t>
  </si>
  <si>
    <t>LIMPEZA DE CAIXAS D'AGUA ATE 10.000 LITROS</t>
  </si>
  <si>
    <t>LIMPEZA DE CAIXAS D'AGUA ACIMA DE 10.000 LITROS</t>
  </si>
  <si>
    <t>REVEST. INT. TUBO LISO DE PVC GEOMECANICO D=6"</t>
  </si>
  <si>
    <t>REVEST. INT. TUBO LISO DE PVC GEOMECANICO D=8"</t>
  </si>
  <si>
    <t>REVEST. INT. TUBO LISO DE PVC REFORCADO GEOMECANICO D=6"</t>
  </si>
  <si>
    <t>REVEST. INT. TUBO LISO DE PVC REFORCADO GEOMECANICO D=8"</t>
  </si>
  <si>
    <t>TUBO DE REVEST. DE BOCA DE CHAPA DE ACO D=10"X1/4"</t>
  </si>
  <si>
    <t>TUBO DE REVEST. DE BOCA DE CHAPA DE ACO D=12"X1/4"</t>
  </si>
  <si>
    <t>TUBO DE REVEST. DE BOCA DE CHAPA DE ACO D=14"X1/4"</t>
  </si>
  <si>
    <t>TUBO DE REVEST. DE BOCA DE CHAPA DE ACO D=16"X1/4"</t>
  </si>
  <si>
    <t>REMOCAO DE BUCHA DE PASSAGEM INT/EXT, OU DE CHAPA P/ BUCHA PASS A.T.</t>
  </si>
  <si>
    <t>REMOCAO DE ISOLADOR TIPO PINO PARA A.T., INCLUSIVE PINO</t>
  </si>
  <si>
    <t>REMOCAO DE CABO DE A.T. TRIPOLAR</t>
  </si>
  <si>
    <t>REMOCAO DE MANOPLA DE COMANDO DE DISJUNTOR DE A.T.(ENGRENAGEM INTERNA)</t>
  </si>
  <si>
    <t>REMOCAO RELE DE SOBRE-CORRENTE,INFRATENSAO/BOBINA MINIMA DO DISJ A.T.</t>
  </si>
  <si>
    <t>REMOCAO DE CAIXAS DE MEDICAO OU CAIXAS P/ TRANSF. DE CORRENTE</t>
  </si>
  <si>
    <t>REMOCAO DE POSTE ACO GALV. OU CAIXA ACO P/ ENTRADA ENERGIA EM B.T.</t>
  </si>
  <si>
    <t>REMOCAO DE POSTE DE CONCRETO DE ENTRADA EM B.T.</t>
  </si>
  <si>
    <t>REMOCAO DE FUNDO OU PORTAS MADEIRA/METAL .P/QUADROS OU CAIXAS PASSAGEM</t>
  </si>
  <si>
    <t>REMOCAO DE FECHADURAS TIPO YALE (Q.DISTRIBUICAO)</t>
  </si>
  <si>
    <t>REMOCAO DE CHAVES BASE MARMORE,NH UNIPOLAR OU DISJUNT.NO-FUSE EM BT</t>
  </si>
  <si>
    <t>REMOCAO DE DISJUNTOR  QUICK-LAG OU BASE P/ FUSIVEL DIAZED EM B.T</t>
  </si>
  <si>
    <t>REMOCAO DE CHAVE OU BASE NH TRIPOL. OU CHAVE PACCO ROTATIVA EM B.T</t>
  </si>
  <si>
    <t>REMOCAO DE CHAVE DE ACAO RAPIDA,COMANDO FRONTAL MONTADO EM PAINEL B.T</t>
  </si>
  <si>
    <t>REMOCAO AP.ILUM FLUORESC.C/PLAFON E PEND,OU CANOPLA P/ LUM.PENDENTE</t>
  </si>
  <si>
    <t>CANOPLA DE FIXACAO PARA PENDENTE DE LUMINARIA FLUORESCENTE</t>
  </si>
  <si>
    <t>REATOR PARA LAMPADA HG - 220V/250W</t>
  </si>
  <si>
    <t>REATOR PARA LAMPADA VAPOR DE MERCURIO HG 220V/400W - AFP</t>
  </si>
  <si>
    <t>AI-01 ABRIGO PARA BOMBA DE INCENDIO</t>
  </si>
  <si>
    <t>CONJ MOTOR-BOMBA (CENTRIFUGA) 1/2 HP (3400 L/H -20 MCA)</t>
  </si>
  <si>
    <t>CONJ MOTOR-BOMBA (CENTRIFUGA) 3/4 HP (7400 L/H - 20 MCA)</t>
  </si>
  <si>
    <t>FORNECIMENTO E COLOCACAO DE CHUMBADORES QUIMICOS D=3/4"</t>
  </si>
  <si>
    <t>FERRO TRABALHADO (GRADIL)</t>
  </si>
  <si>
    <t>PINGADEIRA PARA MUROS DE ALVENARIA</t>
  </si>
  <si>
    <t>TRELICA METALICA PARA TABELA DE BASQUETES</t>
  </si>
  <si>
    <t>TABELA DE MADEIRA PARA BASQUETE</t>
  </si>
  <si>
    <t>CESTO PARA TABELA DE BASQUETE</t>
  </si>
  <si>
    <t>SUMIDOURO - COROAMENTO, INCLUSIVE ESCAVACAO</t>
  </si>
  <si>
    <t>SUMIDOURO - ESCAVACAO</t>
  </si>
  <si>
    <t>SUMIDOURO - BRITA</t>
  </si>
  <si>
    <t>LIMPEZA DE CAIXA D'AGUA ATE 1000 LITROS</t>
  </si>
  <si>
    <t>LIMPEZA DE CAIXILHOS METALICOS</t>
  </si>
  <si>
    <t>LIMPEZA DE CAIXA DE INSPECAO</t>
  </si>
  <si>
    <t>LIMPEZA DE FOSSA SEPTICA</t>
  </si>
  <si>
    <t>LIMPEZA DE SUMIDOURO POR VIAGEM DE 7 M3</t>
  </si>
  <si>
    <t>RETIRADA DE ENTULHO</t>
  </si>
  <si>
    <t>SERVICOS DE SERVICOS COMPLEMENTARES</t>
  </si>
  <si>
    <t>BARRA DE COBRE PARA NEUTRO - 30 A</t>
  </si>
  <si>
    <t>BARRA DE COBRE PARA NEUTRO - 60 A</t>
  </si>
  <si>
    <t>BARRA DE COBRE PARA NEUTRO - 100 A</t>
  </si>
  <si>
    <t>BARRA DE COBRE PARA NEUTRO - 200 A</t>
  </si>
  <si>
    <t>BARRA DE COBRE PARA NEUTRO - 400 A</t>
  </si>
  <si>
    <t>BARRA DE COBRE PARA NEUTRO - 600 A</t>
  </si>
  <si>
    <t>BOTOEIRA  DE COMANDO LIGA-DESLIGA PARA COMANDO DE BOMBA RECALQUE</t>
  </si>
  <si>
    <t>INTERRUPTOR DE 1 TECLA</t>
  </si>
  <si>
    <t>INTERRUPTOR DE 2 TECLAS</t>
  </si>
  <si>
    <t>INTERRUPTOR DE 3 TECLAS</t>
  </si>
  <si>
    <t>INTERRUPTOR PARALELO</t>
  </si>
  <si>
    <t>BOTAO DE CAMPAINHA</t>
  </si>
  <si>
    <t>ESPELHO DE 4'X2'</t>
  </si>
  <si>
    <t>ESPELHO 4'X4'</t>
  </si>
  <si>
    <t>ESPELHO CEGO DE CHAPA DE FERRO 4'X2'</t>
  </si>
  <si>
    <t>ESPELHO CEGO EM CHAPA DE FERRO DE 4" X 4"</t>
  </si>
  <si>
    <t>CIGARRA TIPO FABRICA</t>
  </si>
  <si>
    <t>SIRENE 110/220 V</t>
  </si>
  <si>
    <t>PLAFON DE ALUMINIO DE SOBREPOR - BOCA 10 PARA GLOBO TIPO BRASIL</t>
  </si>
  <si>
    <t>PLAFON DE ALUMINIO DE SOBREPOR - BOCA 15 PARA GLOBO TIPO BRASIL</t>
  </si>
  <si>
    <t>GLOBO TIPO BRASIL - BOCA 10</t>
  </si>
  <si>
    <t>GLOBO TIPO BRASIL - BOCA 15</t>
  </si>
  <si>
    <t>LUMINARIA DE FERRO ESMALTADO TIPO BEDD - 14"</t>
  </si>
  <si>
    <t>LUMINARIA DE FERRO ESMALTADO TIPO BEDD - 16"</t>
  </si>
  <si>
    <t>RECEPTACULO PORCELANA  P/LAMP INCAND P/ PLAFONS SOBREPOR-ROSCA E-27</t>
  </si>
  <si>
    <t>CABO DE COBRE NU DE 25 MM2 PARA ATERRAMENTO</t>
  </si>
  <si>
    <t>CABO DE COBRE NU DE 35 MM2 PARA ATERRAMENTO</t>
  </si>
  <si>
    <t>CABO DE COBRE NU DE 25 MM2 PARA PARA-RAIOS</t>
  </si>
  <si>
    <t>CABO DE COBRE NU DE 35 MM2 PARA PARA RAIOS</t>
  </si>
  <si>
    <t>CABO DE COBRE NU DE 95 MM2 PARA PARA-RAIOS</t>
  </si>
  <si>
    <t>ISOLACAO TERMOACUSTICA - LA DE ROCHA E=2``</t>
  </si>
  <si>
    <t>FORROS</t>
  </si>
  <si>
    <t>RETIRADA DE FORRO DE PVC EM LAMINAS</t>
  </si>
  <si>
    <t>RECOLOCACAO DE FORRO DE PVC EM LAMINAS</t>
  </si>
  <si>
    <t>RECOLOCACOES DE FORROS</t>
  </si>
  <si>
    <t>FORRO DE ESTUQUE</t>
  </si>
  <si>
    <t>PLACAS PARA FORROS ISOLANTES BISOTADO DE 12 MM</t>
  </si>
  <si>
    <t>PERFIL DE FERRO SECCAO CARTOLA EM CHAPA N 20 P/SUST DE FORRO</t>
  </si>
  <si>
    <t>REPREGAMENTO DE FORROS DE MADEIRA</t>
  </si>
  <si>
    <t>LAJE PRE-FABRICADA UNIDIRECIONAL C/VIGOTAS PROTENDIDAS LP12-300KGF/M2</t>
  </si>
  <si>
    <t>LAJE PRE-FABRICADA UNIDIRECIONAL C/VIGOTAS PROTENDIDAS LP16-100KGF/M2</t>
  </si>
  <si>
    <t>LAJE PRE-FABRICADA UNIDIRECIONAL C/VIGOTAS PROTENDIDAS LP16-300KGF/M2</t>
  </si>
  <si>
    <t>LAJE PRE-FABRICADA UNIDIRECIONAL C/VIGOTAS PROTENDIDAS LP20-100KGF/M2</t>
  </si>
  <si>
    <t>LAJE PRE-FABRICADA UNIDIRECIONAL C/VIGOTAS PROTENDIDAS LP20-300KGF/M2</t>
  </si>
  <si>
    <t>LAJE PRE-FABRICADA UNIDIRECIONAL C/VIGOTAS PROTENDIDAS LP20-500KGF/M2</t>
  </si>
  <si>
    <t>LASTRO DE CONCRETO C/ HIDROFUGO E=5CM</t>
  </si>
  <si>
    <t>ENCHIMENTO DE LAJE COM CARVAO VEGETAL</t>
  </si>
  <si>
    <t>ENCHIMENTO DE REBAIXO DE LAJE COM TIJ CERAMICOS FURADOS</t>
  </si>
  <si>
    <t>ENCHIMENTO DE REBAIXO DE LAJE COM CACOS DE CONCR CELULAR</t>
  </si>
  <si>
    <t>ARGAMASSA DE REGULARIZACAO CIM/AREIA 1:3 ESP=2,50CM</t>
  </si>
  <si>
    <t>SERVICOS DE LASTROS E/OU ENCHIMENTOS</t>
  </si>
  <si>
    <t>CIMENTADO DESEMPENADO E ALISADO C/ CORANTE E=3,5CM INCL ARG REG</t>
  </si>
  <si>
    <t>CIMENTADO DESEMPENADO ALISADO E=3,50CM INCL ARG REG</t>
  </si>
  <si>
    <t>LADRILHOS HIDRAULICOS DE 20X20 CM LISOS EM UMA COR</t>
  </si>
  <si>
    <t>PINTURA PARA TELHAS DE ALUMINIO COM TINTA ESMALTE AUTOMOTIVA</t>
  </si>
  <si>
    <t>PINTURA DE LINHAS DEMARCATORIAS DE QUADRA DE ESPORTES</t>
  </si>
  <si>
    <t>PINTURAS EM PAREDES EXTERNAS</t>
  </si>
  <si>
    <t>REMOCOES</t>
  </si>
  <si>
    <t>RASPAGEM DE CAIACAO OU TINTA MINERAL IMPERMEAVEL</t>
  </si>
  <si>
    <t>REMOCAO DE OLEO,ESMALTE,LATEX/ACRILICO EM PAREDES COM LIXAMENTO</t>
  </si>
  <si>
    <t>QUADRO COMANDO PARA CONJUNTO MOTOR BOMBA TRIFASICO DE 7,5 HP</t>
  </si>
  <si>
    <t>QUADRO COMANDO PARA CONJUNTO MOTOR BOMBA BIFASICO DE 3/4 A 1 HP</t>
  </si>
  <si>
    <t>QUADRO COMANDO PARA CONJUNTO MOTOR BOMBA BIFASICO DE 1 1/2 A 2 HP</t>
  </si>
  <si>
    <t>QUADRO COMANDO PARA CONJUNTO MOTOR BOMBA BIFASICO DE 2 A 3 HP</t>
  </si>
  <si>
    <t>QUADRO COMANDO PARA BOMBA DE INCENDIO TRIFASICO DE 3/4 A 2 HP</t>
  </si>
  <si>
    <t>QUADRO COMANDO PARA BOMBA DE INCENDIO TRIFASICO DE 2 A 4 HP</t>
  </si>
  <si>
    <t>QUADRO COMANDO PARA BOMBA DE INCENDIO TRIFASICO DE 5 HP</t>
  </si>
  <si>
    <t>QUADRO COMANDO PARA BOMBA DE INCENDIO TRIFASICO DE 7,5 HP</t>
  </si>
  <si>
    <t>QUADRO COMANDO PARA BOMBA DE INCENDIO TRIFASICO DE 10 HP</t>
  </si>
  <si>
    <t>QUADRO COMANDO PARA BOMBA DE INCENDIO BIFASICO DE 3/4 A 1 HP</t>
  </si>
  <si>
    <t>QUADRO COMANDO PARA BOMBA DE INCENDIO BIFASICO DE 1 1/2 A 2 HP</t>
  </si>
  <si>
    <t>SERVICOS DE DUTOS/QUADROS PARCIAIS LUZ/QUADROS TELEFOE</t>
  </si>
  <si>
    <t>CAIXA DE PASSAGEM ESTAMPADA COM TAMPA PLASTICA DE 4"X2"</t>
  </si>
  <si>
    <t>CAIXA DE PASSAGEM ESTAMPADA COM TAMPA PLASTICA DE 4"X4"</t>
  </si>
  <si>
    <t>CAIXA DE PASSAGEM CHAPA TAMPA PARAFUSADA DE 10X10X8 CM</t>
  </si>
  <si>
    <t>CAIXA DE PASSAGEM CHAPA TAMPA PARAFUSADA DE 15X15X8 CM</t>
  </si>
  <si>
    <t>CAIXA DE PASSAGEM CHAPA TAMPA PARAFUSADA DE 20X20X10 CM</t>
  </si>
  <si>
    <t>CAIXA DE PASSAGEM CHAPA TAMPA PARAFUSADA DE 30X30X12 CM</t>
  </si>
  <si>
    <t>RECOLOCACOES DE COBERTURA</t>
  </si>
  <si>
    <t>PARAFUSO P/ FIXACAO TELHA FIBROC OND/MOD/MAXIPLAC 5/16" X 110 MM GALV</t>
  </si>
  <si>
    <t>PARAFUSO TIPO FRANCES, COM PORCA E ARRUELA</t>
  </si>
  <si>
    <t>FP-01 FAIXA DE PROTEÇÃO EM MDF</t>
  </si>
  <si>
    <t>FP-02 FAIXA DE EXPOSIÇÃO EM MDF</t>
  </si>
  <si>
    <t>PT-47 PORTÃO BASCULANTE-GRADIL ELETROFUND 705X230CM (USO INT)</t>
  </si>
  <si>
    <t>PT-48 PORTÃO BASCULANTE-GRADIL ELETROFUND 525X230CM (USO INT)</t>
  </si>
  <si>
    <t>PT-49 PORTÃO BASCULANTE-GRADIL ELETROFUND 345X230CM (USO INT)</t>
  </si>
  <si>
    <t>PARAFUSO OU GANCHO P/ FIXACAO TELHA FIBROCIMENTO MAX E MODULADA</t>
  </si>
  <si>
    <t>TELHAS DE VIDRO TIPO FANCESA PARA ILUMINACAO</t>
  </si>
  <si>
    <t>CUMEEIRAS E ESPIGOES DE BARRO EMBOCADAS PARA TELHAS FRANCESAS</t>
  </si>
  <si>
    <t>REMOCAO DE OLEO DE DISJUNTOR OU TRANSFORMADOR EM CABINE PRIMARIA</t>
  </si>
  <si>
    <t>L</t>
  </si>
  <si>
    <t>REMOCAO DE ISOLADOR TIPO DISCO COMPL, INCL GANCHO DE SUSPENSAO OLHAL</t>
  </si>
  <si>
    <t>REMOCAO DE BUCHA DE PASSAGEM PARA NEUTRO EM CABINE PRIMARIA</t>
  </si>
  <si>
    <t>REMOCAO DE CANTONEIRA METALICA</t>
  </si>
  <si>
    <t>REMOCAO DE ISOLADOR TIPO CASTANHA, INCLUSIVE GANCHO DE SUSTENTACAO</t>
  </si>
  <si>
    <t>REMOCAO DE VERGALHAO DE COBRE</t>
  </si>
  <si>
    <t>REMOCAO DE MUFLA EXTERNA TRIPOLAR</t>
  </si>
  <si>
    <t>REMOCAO DE MUFLA INTERNA TRIPOLAR</t>
  </si>
  <si>
    <t>REMOCAO CHAVE SECCION TRIP SECA, COMANDO POR VARA/ESTRIBO FRONTAL</t>
  </si>
  <si>
    <t>REMOCAO DE TRANSFORMADOR DE POTENCIAL COMPLETO</t>
  </si>
  <si>
    <t>REMOCAO DE DISJUNTOR DE VOLUME NORMAL OU REDUZIDO</t>
  </si>
  <si>
    <t>REMOCAO DE JANELA DE VENTILACAO PADRAO LIGHT</t>
  </si>
  <si>
    <t>REMOCAO DE TRANSFORMADOR DE POTENCIA EM CABINE PRIMARIA</t>
  </si>
  <si>
    <t>REMOCAO DE TRANSFORMADOR DE POTENCIA EM POSTE OU ESTALEIRO</t>
  </si>
  <si>
    <t>CONJ MOTOR-BOMBA (CENTRIFUGA) 1 HP (8500 L/H - 20 MCA)</t>
  </si>
  <si>
    <t>CONJ MOTOR-BOMBA (CENTRIFUGA) 2 HP (13900 L/H - 20 MCA)</t>
  </si>
  <si>
    <t>CONJ MOTOR-BOMBA (CENTRIFUGA) 3 HP (25000 L/H - 20 MCA)</t>
  </si>
  <si>
    <t>CONJ MOTOR-BOMBA (CENTRIFUGA) 4 HP (31200 L/H - 20 MCA)</t>
  </si>
  <si>
    <t>CONJ MOTOR-BOMBA (CENTRIFUGA) 5 HP (31200 L/H -20 MCA)</t>
  </si>
  <si>
    <t>CONJ MOTOR-BOMBA (CENTRIFUGA) 7,5 HP (40000L/H 20 MCA)</t>
  </si>
  <si>
    <t>CONJ MOTOR-BOMBA (CENTRIFUGA) 10 HP (40000 L/H 20MCA)</t>
  </si>
  <si>
    <t>TUBO DE FERRO FUNDIDO DN 50MM (2") - INCLUSIVE CONEXOES -  DESC</t>
  </si>
  <si>
    <t>TUBO DE FERRO FUNDIDO DN 75MM (3") - INCLUSIVE CONEXOES -  DESC</t>
  </si>
  <si>
    <t>TUBO DE FERRO FUNDIDO DN 100MM (4") - INCLUSIVE CONEXOES -  DESC</t>
  </si>
  <si>
    <t>TUBO DE PVC RIGIDO JUNTA ELASTICA DN 50MM (2") INCL CONEXOES</t>
  </si>
  <si>
    <t>TUBO DE PVC RIGIDO JUNTA ELASTICA DN 75MM (3") INCL CONEXOES</t>
  </si>
  <si>
    <t>CAIXA DE LIGACAO OU INSPECAO - ALVENARIA DE 1 TIJOLO REVESTIDA</t>
  </si>
  <si>
    <t>CAIXA DE LIGACAO OU INSPECAO - TAMPA DE CONCRETO ARMADO</t>
  </si>
  <si>
    <t>TUBO DRENO PEAD CORRUG PERF DN 65MM EM ROLOS</t>
  </si>
  <si>
    <t>TUBO DRENO PEAD CORRUG PERF DN 80MM EM ROLO</t>
  </si>
  <si>
    <t>TUBO DRENO PEAD CORRUG PERF DN 100MM EM ROLO</t>
  </si>
  <si>
    <t>TUBO DRENO PEAD CORRUG PERF DN 170MM EM ROLO</t>
  </si>
  <si>
    <t>TUBO DRENO PEAD CORRUG PERF P/ PAISAGISMO DN 65MM EM ROLO</t>
  </si>
  <si>
    <t>TUBO DRENO PEAD CORRUG PERF P/ PAISAGISMO DN 110MM EM ROLO</t>
  </si>
  <si>
    <t>SERVICOS EM DRENAGEM DO TERRENO</t>
  </si>
  <si>
    <t>DEMOLICOES</t>
  </si>
  <si>
    <t>RETIRADAS</t>
  </si>
  <si>
    <t>RECOLOCACOES</t>
  </si>
  <si>
    <t>SERVICOS PARCIAIS</t>
  </si>
  <si>
    <t>ESCORAMENTO DE TERRA CONTINUO</t>
  </si>
  <si>
    <t>ESCORAMENTO DE TERRA DESCONTINUO</t>
  </si>
  <si>
    <t>APILOAMENTO PARA SIMPLES REGULARIZACAO</t>
  </si>
  <si>
    <t>REATERRO COM ADICAO DE 2% DE CIMENTO</t>
  </si>
  <si>
    <t>ESCAVACOES</t>
  </si>
  <si>
    <t>TUBULOES: ESCAVACAO MANUAL - DIAMETRO DE 70CM</t>
  </si>
  <si>
    <t>TUBULOES: ESCAVACAO MECANICA - DIAMETRO DE 50CM</t>
  </si>
  <si>
    <t>TUBULOES: ESCAVACAO MECANICA - DIAMETRO DE 60CM</t>
  </si>
  <si>
    <t>ACO CA-50 (A OU B) FYK = 500 MPA</t>
  </si>
  <si>
    <t>BROCA DE CONCRETO DE DIAMETRO 20CM - INCL ARRANQUES</t>
  </si>
  <si>
    <t>BROCA DE CONCRETO DE DIAMETRO 25CM - INCL ARRANQUES</t>
  </si>
  <si>
    <t>BROCA DE CONCRETO DE DIAMETRO 30CM - INCL ARRANQUES</t>
  </si>
  <si>
    <t>ESTACAS TIPO STRAUSS DIAM 25CM CAPACIDADE ATE 20 TF</t>
  </si>
  <si>
    <t>ESTACAS TIPO STRAUSS DIAM 32CM CAPACIDADE ATE 30 TF</t>
  </si>
  <si>
    <t>ESTACAS TIPO STRAUSS DIAM 38CM CAPACIDADE ATE 40 TF</t>
  </si>
  <si>
    <t>ESTACAS TIPO STRAUSS DIAM 45CM CAPACIDADE ATE 60 TF</t>
  </si>
  <si>
    <t>ESTACA ESCAVADA MECANICAMENTE DIAM 25CM CAPACIDADE ATE 20 TF</t>
  </si>
  <si>
    <t>ESTACA ESCAVADA MECANICAMENTE DIAM 30CM CAPACIDADE ATE 30 TF</t>
  </si>
  <si>
    <t>ESTACA ESCAVADA MECANICAMENTE DIAM 35CM CAPACIDADE ATE 40 TF</t>
  </si>
  <si>
    <t>ESTACA PRE-MOLD CONC SECAO MIN 225 CM2 P/ATE 15 TF</t>
  </si>
  <si>
    <t>ESTACA PRE-MOLD CONC SECAO MIN 289 CM2 P/ATE 20 TF</t>
  </si>
  <si>
    <t>ESTACA PRE-MOLD CONC SECAO MIN 314 CM2 P/ATE 25 TF</t>
  </si>
  <si>
    <t>ESTACA PRE-MOLD CONC SECAO MIN 415 CM2 P/ATE 30 TF</t>
  </si>
  <si>
    <t>ESTACA PRE-MOLD CONC SECAO MIN 531 CM2 P/ATE 40 TF</t>
  </si>
  <si>
    <t>ESTACA PRE-MOLD CONC SECAO MIN 616 CM2 P/ATE 50 TF</t>
  </si>
  <si>
    <t>ESTACA PRE-MOLD CONC SECAO MIN 855 CM2 P/ATE 70 TF</t>
  </si>
  <si>
    <t>ESTACA RAIZ DN 150MM - CAPACIDADE ATE 25 TF</t>
  </si>
  <si>
    <t>ESTACA RAIZ DN 160MM - CAPACIDADE ATE 30 TF</t>
  </si>
  <si>
    <t>ESTACA RAIZ DN 200MM - CAPACIDADE ATE 50 TF</t>
  </si>
  <si>
    <t>ESTACA RAIZ DN 250MM - CAPACIDADE ATE 70 TF</t>
  </si>
  <si>
    <t>ESTACA RAIZ DN 310MM - CAPACIDADE ATE 100 TF</t>
  </si>
  <si>
    <t>CALHA DE CHAPA DE COBRE N 26 - CORTE 1,00 M</t>
  </si>
  <si>
    <t>RUFO EM CHAPA GALVANIZADA N 24 - CORTE 0,16 M</t>
  </si>
  <si>
    <t>RUFO EM CHAPA GALVANIZADA N 24 - CORTE 0,25 M</t>
  </si>
  <si>
    <t>RUFO EM CHAPA GALVANIZADA N 24 - CORTE 0,33 M</t>
  </si>
  <si>
    <t>RUFO EM CHAPA GALVANIZADA N 24 - CORTE 0,50 M</t>
  </si>
  <si>
    <t>RUFO EM CHAPA GALVANIZADA N 24 - CORTE 1,00 M</t>
  </si>
  <si>
    <t>RUFO EM CHAPA GALVANIZADA N 26 - CORTE 0,16 M</t>
  </si>
  <si>
    <t>RUFO EM CHAPA GALVANIZADA N 26 - CORTE 0,25 M</t>
  </si>
  <si>
    <t>RUFO EM CHAPA GALVANIZADA N 26 - CORTE 0,33 M</t>
  </si>
  <si>
    <t>RUFO EM CHAPA GALVANIZADA N 26 - CORTE 0,50 M</t>
  </si>
  <si>
    <t>RUFO EM CHAPA GALVANIZADA N 26 - CORTE 1,00 M</t>
  </si>
  <si>
    <t>RUFO EM CHAPA DE COBRE N 26 - CORTE 0,16 M</t>
  </si>
  <si>
    <t>RUFO EM CHAPA DE COBRE N 26 - CORTE 0,25 M</t>
  </si>
  <si>
    <t>RUFO EM CHAPA DE COBRE N 26 - CORTE 0,33 M</t>
  </si>
  <si>
    <t>RUFO EM CHAPA DE COBRE N 26 - CORTE 0,50 M</t>
  </si>
  <si>
    <t>RUFO EM CHAPA DE COBRE N 26 - CORTE 1,00 M</t>
  </si>
  <si>
    <t>GRELHA HEMISFERICA DE FERRO FUNDIDO DN 75MM (3")</t>
  </si>
  <si>
    <t>GRELHA HEMISFERICA DE FERRO FUNDIDO DN 100MM (4")</t>
  </si>
  <si>
    <t>CAIXA INSPECAO DE ALVENARIA DE TIJ DE 0,70X0,70X1,00 M</t>
  </si>
  <si>
    <t>CA-10 CAIXA DE AREIA 50X50 CM PARA AGUAS PLUVIAIS</t>
  </si>
  <si>
    <t>TUBO ACO GALVANIZ NBR5580-CL MEDIA, DN25MM (1") - INCL CONEXOES</t>
  </si>
  <si>
    <t>TUBO ACO GALVANIZ NBR5580-CL MEDIA, DN32MM (1 1/4")-INCL CONEXOES</t>
  </si>
  <si>
    <t>TUBO ACO GALVANIZ NBR5580-CL MEDIA, DN40MM (1 1/2") - INCL CONEXOES</t>
  </si>
  <si>
    <t>TUBO ACO GALVANIZ NBR5580-CL MEDIA, DN65MM (2 1/2")-INCL CONEXOES</t>
  </si>
  <si>
    <t>SERVICOS EM RESERVATORIOS</t>
  </si>
  <si>
    <t>VALVULA DE RETENCAO HORIZONTAL DE BRONZE DE 1"</t>
  </si>
  <si>
    <t>VALVULA DE RETENCAO HORIZONTAL DE BRONZE DE 2"</t>
  </si>
  <si>
    <t>VALVULA DE RETENCAO HORIZONTAL DE BRONZE DE 3"</t>
  </si>
  <si>
    <t>VALVULA DE RETENCAO HORIZONTAL DE BRONZE DE 4"</t>
  </si>
  <si>
    <t>VALVULA DE RETENCAO VERTICAL DE BRONZE DE 1"</t>
  </si>
  <si>
    <t>VALVULA DE RETENCAO VERTICAL DE BRONZE DE 2"</t>
  </si>
  <si>
    <t>VALVULA DE RETENCAO VERTICAL DE BRONZE DE 3"</t>
  </si>
  <si>
    <t>VALVULA DE RETENCAO VERTICAL DE BRONZE DE 4"</t>
  </si>
  <si>
    <t>VALVULA DE RETENCAO DE PE COM CRIVO DE BRONZE DE 1"</t>
  </si>
  <si>
    <t>VALVULA DE RETENCAO DE PE COM CRIVO DE BRONZE DE 2"</t>
  </si>
  <si>
    <t>VALVULA DE RETENCAO DE PE COM CRIVO DE BRONZE DE 3"</t>
  </si>
  <si>
    <t>TORNEIRA DE BOIA EM LATAO (BOIA PLAST) DN 20MM (3/4")</t>
  </si>
  <si>
    <t>TORNEIRA DE BOIA EM LATAO (BOIA PLAST) DN 25MM (1")</t>
  </si>
  <si>
    <t>TORNEIRA DE BOIA EM LATAO (BOIA PLAST) DN50MM (2")</t>
  </si>
  <si>
    <t>RA-01 RESERVATORIO METALICO ACOPLADO 23M3 H=13,00M</t>
  </si>
  <si>
    <t>RA-02 RESERVATORIO METALICO ACOPLADO 30M3 H=13,00M</t>
  </si>
  <si>
    <t>ESTACA RAIZ DN 410MM - CAPACIDADE ATE 140 TF</t>
  </si>
  <si>
    <t>ESTACA TIPO HELICE DN 25CM PARA CARGAS ATE 25 TF</t>
  </si>
  <si>
    <t>ESTACA TIPO HELICE DN 30CM PARA CARGAS ATE 35 TF</t>
  </si>
  <si>
    <t>ESTACA TIPO HELICE DN 35CM PARA CARGAS ATE 50 TF</t>
  </si>
  <si>
    <t>ESTACA TIPO HELICE DN 40CM PARA CARGAS ATE 60 TF</t>
  </si>
  <si>
    <t>ESTACA TIPO HELICE DN 50CM PARA CARGAS ATE 100 TF</t>
  </si>
  <si>
    <t>ESTACA TIPO HELICE DN 60CM PARA CARGAS ATE 150 TF</t>
  </si>
  <si>
    <t>ESTACA TIPO HELICE DN 70CM PARA CARGAS ATE 200 TF</t>
  </si>
  <si>
    <t>ESTACA TIPO HELICE DN 80CM PARA CARGAS ATE 250 TF</t>
  </si>
  <si>
    <t>ESTACA TIPO HELICE DN 90CM PARA CARGAS ATE 300 TF</t>
  </si>
  <si>
    <t>TAXA DE MOBILIZACAO DE EQUIPAMENTO PARA ESTACA TIPO HELICE</t>
  </si>
  <si>
    <t>EMENDA COM ANEIS SOLDADOS PARA ESTACA</t>
  </si>
  <si>
    <t>TAXA DE MOBILIZACAO DE EQUIPAMENTO - ESCATAS PRE-MOLDADAS</t>
  </si>
  <si>
    <t>TAXA DE MOBILIZACAO DE EQUIPAMENTOS - ESCATAS STRAUSS</t>
  </si>
  <si>
    <t>FUNDACOES PROFUNDAS</t>
  </si>
  <si>
    <t>FORMA DE MADEIRA MACICA</t>
  </si>
  <si>
    <t>FORMAS</t>
  </si>
  <si>
    <t>ACO CA 50 (A OU B) FYK= 500 M PA</t>
  </si>
  <si>
    <t>ACO CA 60 (A OU B) FYK= 600 M PA</t>
  </si>
  <si>
    <t>TELA ARMADURA (MALHA ACO CA 60 FYK= 600 M PA)</t>
  </si>
  <si>
    <t>ARMADURAS</t>
  </si>
  <si>
    <t>CONCRETO DOSADO E LANCADO FCK= 20 M PA</t>
  </si>
  <si>
    <t>CONCRETO DOSADO E LANCADO FCK=25MPA</t>
  </si>
  <si>
    <t>CONCRETO DOSADO E LANCADO FCK=30MPA</t>
  </si>
  <si>
    <t>CONCRETO DOSADO,BOMBEADO E LANCADO FCK= 20 M PA</t>
  </si>
  <si>
    <t>CONCRETO DOSADO,BOMBEADO E LANCADO FCK=25MPA</t>
  </si>
  <si>
    <t>CONCRETO DOSADO, BOMBEADO E LANCADO FCK=30MPA</t>
  </si>
  <si>
    <t>CONCRETO GROUT</t>
  </si>
  <si>
    <t>FORNECIMENTO E MONTAGEM DE ESTRUTURA PRE-MOLDADA DE CONCRETO</t>
  </si>
  <si>
    <t>CONCRETOS</t>
  </si>
  <si>
    <t>EMBASAMENTOS</t>
  </si>
  <si>
    <t>IMPERMEABILIZACOES</t>
  </si>
  <si>
    <t>IMPERM RESP ALV EMBAS COM ARGAM CIM-AREIA 1:3 CONTENDO HIDROFUGO</t>
  </si>
  <si>
    <t>IMPERMEABILIZACAO POR CRISTALIZACAO - SUB SOLOS</t>
  </si>
  <si>
    <t>SERVICOS EM BEBEDOUROS,LAVATORIOS E MICTORIOS PADRONIZADOS</t>
  </si>
  <si>
    <t>BACIA SIFONADA DE LOUCA BRANCA (VDR 6L) C/ ASSENTO</t>
  </si>
  <si>
    <t>BACIA SIFONADA COM CAIXA DE DESCARGA ACOPLADA BRANCA</t>
  </si>
  <si>
    <t>LAVATORIO DE LOUCA BRANCA SEM COLUNA C/ TORNEIRA DE FECHAM AUTOMATICO</t>
  </si>
  <si>
    <t>MICTORIO DE LOUCA SIFONADO/AUTO ASPIRANTE BRANCO</t>
  </si>
  <si>
    <t>LAJE PRE-FABRICADA PRE-LAJE TRELICADA UNIDIR C/ EPS PLT16-100KGF/M2</t>
  </si>
  <si>
    <t>LAJE PRE-FABRICADA PRE-LAJE TRELICADA UNIDIR C/ EPS PLT16-300KGF/M2</t>
  </si>
  <si>
    <t>LAJE PRE-FABRICADA PRE-LAJE TRELICADA UNIDIR C/ EPS PLT20-100KGF/M2</t>
  </si>
  <si>
    <t>LAJE PRE-FABRICADA PRE-LAJE TRELICADA UNIDIR C/ EPS PLT20-300KGF/M2</t>
  </si>
  <si>
    <t>LAJE PRE-FABRICADA PRE-LAJE TRELICADA UNIDIR C/ EPS PLT20-500KGF/M2</t>
  </si>
  <si>
    <t>LAJE PRE-FABRICADA PRE-LAJE TRELICADA UNIDIR C/ EPS PLT25-300KGF/M2</t>
  </si>
  <si>
    <t>LAJE PRE-FABRICADA PRE-LAJE TRELICADA UNIDIR C/ EPS PLT25-500KGF/M2</t>
  </si>
  <si>
    <t>TUBO DE PVC RIGIDO JUNTA SOLDAVEL DN 110MM (4") INCL CONEXOES</t>
  </si>
  <si>
    <t>SERVICOS EM REDE DE AGUA FRIA</t>
  </si>
  <si>
    <t>REGISTRO DE GAVETA BRUTO DN 15MM (1/2")</t>
  </si>
  <si>
    <t>REGISTRO DE GAVETA BRUTO DN 20MM (3/4")</t>
  </si>
  <si>
    <t>OLEO EM SUPERFICIE INCLUSIVE PREPARO E RETOQUE DE MASSA</t>
  </si>
  <si>
    <t>OLEO EM ESQUADRIAS DE MADEIRA INCLUSIVE PREPARO E RETOQUES DE MASSA</t>
  </si>
  <si>
    <t>OLEO EM ESQUADRIAS DE FERRO INCLUSIVE PREPARO E RETOQUES DE ZARCAO</t>
  </si>
  <si>
    <t>ESMALTE EM ESQUADRIAS DE FERRO INCLUSIVE PREPARO E RETOQUES DE ZARCAO</t>
  </si>
  <si>
    <t>ALUMINIO EM ESQUADRIAS DE FERRO INCLUSIVE PREPARO E RETOQUE DE ZARCAO</t>
  </si>
  <si>
    <t>REMOVEDOR DE PICHACAO (SPEEL CLEAN) - POS PINTURA ANTIPICHACAO</t>
  </si>
  <si>
    <t>VERNIZ ANTIPICHACAO (SPEEL FLEX) 2 DEMAOS</t>
  </si>
  <si>
    <t>PINTURA DE QUADRAS ESPORTIVAS - LINHAS DEMARCATORIAS</t>
  </si>
  <si>
    <t>OLEO EM FORRO DE MADEIRA INCLUSIVE PREPARO E RETOQUE DE MASSA</t>
  </si>
  <si>
    <t>ESMALTE EM FORRO DE MADEIRA INCLUSIVE PREPARO E RETOQUE DE MASSA</t>
  </si>
  <si>
    <t>ESMALTE EM ESTRUTURA METALICA INCLUSIVE PREPARO E RETOQUE DE ZARCAO</t>
  </si>
  <si>
    <t>OLEO EM ESTRUTURA METALICA INCLUSIVE PREPARO E RETOQUE DE ZARCAO</t>
  </si>
  <si>
    <t>GRAFITE EM ESTRUTURA METALICA INCLUSIVE PREPARO E RETOQUE DE ZARCAO</t>
  </si>
  <si>
    <t>GALVANIZACAO A FRIO - PINTURA P/ ESTRUTURAS - CONSERVACAO</t>
  </si>
  <si>
    <t>GALVANIZACAO A FRIO - PINTURA P/ ESQUADRIAS - CONSERVACAO</t>
  </si>
  <si>
    <t>PRIMER P/ GALVANIZADOS (GALVIT/SIMILAR) - ESTRUTURAS - CONSERVACAO</t>
  </si>
  <si>
    <t>VALVULA DE DESCARGA C/REG INCORP DN 32MM (1 1/4") C/ ACAB SIMPLES</t>
  </si>
  <si>
    <t>VALVULA DE DESCARGA C/REG INCORP DN 40MM (1 1/2") C/ ACAB SIMPLES</t>
  </si>
  <si>
    <t>ENVELOPE DE CONCRETO PARA DUTOS</t>
  </si>
  <si>
    <t>TUBO ACO GALVANIZ NBR5580-CL MEDIA, DN65MM (2 1/2")- INCL CONEXOES</t>
  </si>
  <si>
    <t>TUBO ACO GLAVANIZ NBR5580-CL MEDIA, DN100MM (4")-INCL CONEXOES</t>
  </si>
  <si>
    <t>PROTECAO ANTI CORROSIVA PARA RAMAIS SOB A TERRA</t>
  </si>
  <si>
    <t>SERVICOS EM REDE DE INCENDIO</t>
  </si>
  <si>
    <t>REGISTRO GLOBO ANGULAR AMARELO 2 1/2"</t>
  </si>
  <si>
    <t>REGISTRO DE RECALQUE NO PASSEIO (RR-01)</t>
  </si>
  <si>
    <t>HIDRANTE COM REGISTRO TIPO GLOBO AMARELO DE 2 1/2"</t>
  </si>
  <si>
    <t>ABRIGO PARA HIDRANTE 0,60X0,90X0,20 M</t>
  </si>
  <si>
    <t>CI-01 CAIXA DE INSPECAO 60X60CM PARA ESGOTO</t>
  </si>
  <si>
    <t>CAIXA DE ALVENARIA - ESCAVACAO MANUAL COM APILOAMENTO DO FUNDO</t>
  </si>
  <si>
    <t>CAIXA DE ALVENARIA - LASTRO DE CONCRETO</t>
  </si>
  <si>
    <t>CAIXA DE ALVENARIA - PAREDE DE 1/2 TIJOLO REVESTIDO</t>
  </si>
  <si>
    <t>CAIXA DE ALVENARIA - PAREDE DE 1 TIJOLO REVESTIDO</t>
  </si>
  <si>
    <t>CAIXA DE ALVENARIA - TAMPA DE CONCRETO</t>
  </si>
  <si>
    <t>RALO SIFONADO CONICO PVC DN 100MM C/GRELHA PVC CROMADO</t>
  </si>
  <si>
    <t>RALO SECO CONICO PVC DN 100MM C/GRELHA PVC CROMADO</t>
  </si>
  <si>
    <t>TERMINAL DE VENTILACAO EM PVC P/ESGOTO DN 50MM (2")</t>
  </si>
  <si>
    <t>TUBO DE FERRO FUNDIDO DN 50MM (2") - INCLUSIVE CONEXOES</t>
  </si>
  <si>
    <t>TUBO DE FERRO FUNDIDO DN 75MM (3") - INCLUSIVE CONEXOES</t>
  </si>
  <si>
    <t>TUBO DE FERRO FUNDIDO DN 100MM (4") - INCLUSIVE CONEXOES</t>
  </si>
  <si>
    <t>TUBO DE FERRO FUNDIDO DN 150MM (6") - INCLUSIVE CONEXOES</t>
  </si>
  <si>
    <t>TUBO DE PVC RIGIDO JUNTA ELASTICA DN 200MM (8") INCL CONEXOES</t>
  </si>
  <si>
    <t>TUBO DE PVC RIGIDO JUNTA ELASTICA DN 250MM (10") INCL CONEXOES</t>
  </si>
  <si>
    <t>TUBO DE PVC RIGIDO JUNTA ELASTICA DN 300MM (12") INCL CONEXOES</t>
  </si>
  <si>
    <t>TUBO DE PVC "R" PARA AGUAS PLUVIAIS 150MM - INCL CONEXOES</t>
  </si>
  <si>
    <t>SERVICOS EM REDE DE AGUAS PLUVIAIS</t>
  </si>
  <si>
    <t>CONDUTOR DE CHAPA GALVANIZADA N 24 - DESENVOLVIMENTO DE 0,33 M</t>
  </si>
  <si>
    <t>CONDUTOR DE CHAPA GALVANIZADA N 26 - DESENVOLVIMENTO DE 0,33 M</t>
  </si>
  <si>
    <t>CALHA EM CHAPA DE COBRE N 26 - CORTE 0,33 M</t>
  </si>
  <si>
    <t>CALHA EM CHAPA DE COBRE N 26 - CORTE 0,50 M</t>
  </si>
  <si>
    <t>RA-03 RESERVATORIO METALICO ACOPLADO 40M3 H=13,00M</t>
  </si>
  <si>
    <t>RA-04 RESERVATORIO METALICO ACOPLADO 23M3 H=10,00M</t>
  </si>
  <si>
    <t>RA-05 RESERVATORIO METALICO ACOPLADO 28M3 H=10,00M</t>
  </si>
  <si>
    <t>RA-06 RESERVATORIO METALICO ACOPLADO 35M3 H=10,00M</t>
  </si>
  <si>
    <t>RA-07 RESERVATORIO METALICO ACOPLADO 23M3 H=7,00M</t>
  </si>
  <si>
    <t>RA-08 RESERVATORIO METALICO ACOPLADO 28M3 H=7,00M</t>
  </si>
  <si>
    <t>RA-09 RESERVATORIO METALICO ACOPLADO 40M3 H=7,00M</t>
  </si>
  <si>
    <t>ANEIS PRE-MOLDADOS EM CONCRETO ARMADO P/ RESERVATORIO D'AGUA D=3,00M</t>
  </si>
  <si>
    <t>LAJE PRE-MOLDADA D=3,00M E=8CM P/ RESERVATORIO</t>
  </si>
  <si>
    <t>LAJE PRE-MOLDADA D=3,00M E=15CM P/ RESERVATORIO</t>
  </si>
  <si>
    <t>RA-10 RESERVATORIO METALICO INFERIOR 9M3</t>
  </si>
  <si>
    <t>RA-11 RESERVATORIO METALICO INFERIOR 13M3</t>
  </si>
  <si>
    <t>RA-12 RESERVATORIO METALICO INFERIOR 17M3</t>
  </si>
  <si>
    <t>RA-13 RESERVATORIO METALICO SUPERIOR 10M3 H=5,00M</t>
  </si>
  <si>
    <t>RA-14 RESERVATORIO METALICO SUPERIOR 15M3 H=5,00M</t>
  </si>
  <si>
    <t>RA-15 RESERVATORIO METALICO SUPERIOR 20M3 H=5,00M</t>
  </si>
  <si>
    <t>CONJ MOTOR-BOMBA (CENTRIFUGA) 1/2 HP (3400 L/H-20 MCA)</t>
  </si>
  <si>
    <t>CONJ MOTOR-BOMBA(CENTRIFUGA)3/4 HP(7400 L/H-20 MCA)</t>
  </si>
  <si>
    <t>TUBO DE CONCRETO - CLASSE C1 - DN 300MM</t>
  </si>
  <si>
    <t>LAJE PRE-MOLDADA D=2,50M E=8CM P/ RESERVATORIO</t>
  </si>
  <si>
    <t>LAJE PRE-MOLDADA D=2,50M E=15CM P/ RESERVATORIO</t>
  </si>
  <si>
    <t>ANEIS PRE-MOLDADOS EM CONCRETO ARMADO P/ RESERVATORIO D'AGUA D=2,12M</t>
  </si>
  <si>
    <t>LAJE PRE-MOLDADA D=2,12M E=8CM P/ RESERVATORIO</t>
  </si>
  <si>
    <t>LAJE PRE-MOLDADA D=2,12M E=15CM P/ RESERVATORIO</t>
  </si>
  <si>
    <t>ANEIS PRE-MOLDADOS EM CONCRETO ARMADO P/ RESERVATORIO D'AGUA D=1,80M</t>
  </si>
  <si>
    <t>TUBO DE CONCRETO - CLASSE CA1 - DN 900MM</t>
  </si>
  <si>
    <t>TUBO DE CONCRETO - CLASSE CA1 - DN 1000MM</t>
  </si>
  <si>
    <t>TUBO DE CONCRETO - CLASSE CA1 - DN 1100MM</t>
  </si>
  <si>
    <t>TUBO DE CONCRETO - CLASSE CA1 - DN 1200MM</t>
  </si>
  <si>
    <t>TUBO DRENO PLASTICO CORRUGADO PERFURADO DE 100MM EM BARRAS</t>
  </si>
  <si>
    <t>LAJE PRE-MOLDADA D=1,80M E=6CM P/ RESERVATORIO</t>
  </si>
  <si>
    <t>LAJE PRE-MOLDADA D=1,80M E=12CM P/ RESERVATORIO</t>
  </si>
  <si>
    <t>QE-41 TABELA DE BASQUETE (SOMENTE TRELICA - FIXACAO PAREDE/PILAR)</t>
  </si>
  <si>
    <t>QE-42 POSTE PARA REDE DE VOLEIBOL (FUNDACAO DIRETA)</t>
  </si>
  <si>
    <t>QE-43 POSTE PARA REDE VOLEIBOL (LAJE ALVEOLAR)</t>
  </si>
  <si>
    <t>QE-44 POSTE PARA REDE VOLEIBOL (PRE-LAJE TRELICADA)</t>
  </si>
  <si>
    <t>QE-45 TRAVE DE FUTEBOL DE SALAO (FUNDACAO DIRETA)</t>
  </si>
  <si>
    <t>QE-46 TRAVE DE FUTEBOL DE SALAO (LAJE ALVEOLAR)</t>
  </si>
  <si>
    <t>QE-47 TRAVE DE FUTEBOL DE SALAO (PRE-LAJE TRELICADA)</t>
  </si>
  <si>
    <t>SUB-COBERTURA COM MANTA ALUMINIZADA</t>
  </si>
  <si>
    <t>TERMINAL DE VENTILACAO EM PVC P/ ESGOTO DN 75MM (3")</t>
  </si>
  <si>
    <t>TERMINAL DE VENTILACAO EM PVC P/ ESGOTO DN 100MM(4")</t>
  </si>
  <si>
    <t>OUTROS SERVICOS DE APARELHOS E EQUIPAMENTOS</t>
  </si>
  <si>
    <t>LAMPADA INCANDESCENTE DE 60W</t>
  </si>
  <si>
    <t>PA-01/01 POCO DE AGUA POTAVEL - SERVICOS - ATE 5 M DE PROFUNDIDADE</t>
  </si>
  <si>
    <t>PA-01/02 POCO DE AGUA POTAVEL - DE 5 A 10 M DE PROFUNDIDADE</t>
  </si>
  <si>
    <t>PA-01/03 POCO DE AGUA POTAVEL - DE 10 A 15 M DE PROFUNDIDADE</t>
  </si>
  <si>
    <t>PA-01/04 POCO DE AGUA POTAVEL - DE 15 A 20 M DE PROFUNDIDADE</t>
  </si>
  <si>
    <t>PA-01/05 POCO DE AGUA POTAVEL - DE 20 A 25 M DE PROFUNDIDADE</t>
  </si>
  <si>
    <t>SERVICOS DE POCO DE AGUA POTAVEL</t>
  </si>
  <si>
    <t>LIMPEZA DE APARELHOS SANITARIOS</t>
  </si>
  <si>
    <t>LIMPEZA DE REVESTIMENTOS HIDRAULICOS</t>
  </si>
  <si>
    <t>LIMPEZA DE VIDROS</t>
  </si>
  <si>
    <t>AT-01 ENTRADA AEREA PARA TELEFONE</t>
  </si>
  <si>
    <t>TANQUE DE LOUCA BRANCA,PEQUENO C/COLUNA</t>
  </si>
  <si>
    <t>TANQUE DE LOUCA BRANCA,GRANDE C/COLUNA</t>
  </si>
  <si>
    <t>SABONETEIRA DE LOUCA BRANCA DE 7,5X15 CM</t>
  </si>
  <si>
    <t>SABONETEIRA DE LOUCA BRANCA DE 15X15 CM</t>
  </si>
  <si>
    <t>PAPELEIRA DE LOUCA BRANCA DE 15X15CM</t>
  </si>
  <si>
    <t>CABIDE DE LOUCA BRANCA COM 2 GANCHOS</t>
  </si>
  <si>
    <t>VA-01 VARAL/TOALHEIRO</t>
  </si>
  <si>
    <t>BR-02 LAVATORIO  PARA SANITARIO ACESSIVEL</t>
  </si>
  <si>
    <t>SERVICOS EM LOUCAS</t>
  </si>
  <si>
    <t>MICTORIO COLETIVO DE ACO INOXIDAVEL</t>
  </si>
  <si>
    <t>TAMPO PARA PIA MARMORE NACIONAL ESPESSURA DE 3 CM</t>
  </si>
  <si>
    <t>CHUVEIRO ANTIVANDALISMO</t>
  </si>
  <si>
    <t>CHUVEIRO SIMPLES C/ARTICULACAO, LATAO CROMADO DN 15MM (1/2")</t>
  </si>
  <si>
    <t>CHUVEIRO ELETRICO COM RESISTENCIA BLINDADA</t>
  </si>
  <si>
    <t>AQUECEDOR ELETRICO DE PASSAGEM COM RESISTENCIA BLINDADA</t>
  </si>
  <si>
    <t>OLEO EM RODAPES/BAGUETES/MOLD. MAD. INCL. PREPARO E RETOQUE DE MASSA</t>
  </si>
  <si>
    <t>GRAFITE EM ESQUADRIAS DE FERRO INCL. PREPARO E RETOQUE DE ZARCAO</t>
  </si>
  <si>
    <t>VERNIZ EM ESQUADRIAS DE MADEIRA INCL. PREPARO E RETOQUE DE MASSA</t>
  </si>
  <si>
    <t>VERNIZ EM RODAPES/BAGUETES/MOLD. MAD. INCL. PREPARO E RETOQUE DE MASSA</t>
  </si>
  <si>
    <t>PINTURA EM LOUSA INCL. PREPARO E RETOQUE DE MASSA</t>
  </si>
  <si>
    <t>TELHA DE ACO GALV.ACAB. NATURAL OND.E=0,8MM</t>
  </si>
  <si>
    <t>SELANTE DE POLIURETANO P/JUNTAS MOVIMENTACAO/DESSOLIDARIZACAO QUADRO</t>
  </si>
  <si>
    <t>REVESTIMENTO TEXT. ACRIL. PIGMENTADO (CORES PRONTAS) - ACAB RANHURADO</t>
  </si>
  <si>
    <t>REVESTIMENTO TEXT. ACRIL. PIGMENTADO (CORES PRONTAS)- ACAB RANHURADO</t>
  </si>
  <si>
    <t>REMOCAO DE OLEO ESMALTE OU VERNIZ EM ESQ. DE MADEIRA C/PROD QUIMICO</t>
  </si>
  <si>
    <t>EM TESOURAS PARA TELHAS CERAMICAS - VAOS ATE 7.00 M</t>
  </si>
  <si>
    <t>EM TESOURAS PARA TELHAS CERAMICAS - VAOS DE 7.01 A 10.00 M</t>
  </si>
  <si>
    <t>EM TESOURAS PARA TELHAS CERAMICAS - VAOS DE 10.01 A 13.00 M</t>
  </si>
  <si>
    <t>EM TESOURAS PARA TELHAS CERAMICAS - VAOS DE 13.01 A 18.00 M</t>
  </si>
  <si>
    <t>EM TESOURAS PARA TELHAS OND CIM-AM/AL/PLAST - VAOS DE 7.01 A 10,00 M</t>
  </si>
  <si>
    <t>EM TESOURAS PARA TELHAS OND CIM-AM/AL/PLAST - VAOS DE 10.01 A 13,00 M</t>
  </si>
  <si>
    <t>TELHA DE ALUMINIO ONDULADA ACAB. NATURAL E=0,7MM</t>
  </si>
  <si>
    <t>TELHA DE ALUMINIO TRAPEZOIDAL ACAB. NATURAL E=0,5MM</t>
  </si>
  <si>
    <t>TELHA DE ALUMINIO TRAPEZOIDAL ACAB. NATURAL E=0,7MM</t>
  </si>
  <si>
    <t>TELHA CALANDRADA ACO GALVANIZADA PINTADA 1 FACE OND E=0,80MM</t>
  </si>
  <si>
    <t>TELHA DE ACO GALV PINT 1 FACE PO OU COIL-COATING ONDULADA E=0.8MM</t>
  </si>
  <si>
    <t>TELHA DE ACO GALV. ACAB.NATURAL TRAPEZ.E=0,65MM H= ATÉ40,0MM</t>
  </si>
  <si>
    <t>TELHA DE ACO GALV.ACAB.NATURAL TRAPEZ. E=0,65MM H=100,0MM</t>
  </si>
  <si>
    <t>TELHA DE ACO GALV.ACAB.NATURAL TRAPEZ. E=0,8MM H=40,0MM</t>
  </si>
  <si>
    <t>TELHA DE ACO GALV.ACAB.NATURAL TRAPEZ.E=0,8MM H=100,0MM</t>
  </si>
  <si>
    <t>TORNEIRA DE PRESSAO CROMADA DE 1/2" EM PAREDE</t>
  </si>
  <si>
    <t>TORNEIRA PARA LAVATORIO DE LOUCA BRANCA OU BANCADA</t>
  </si>
  <si>
    <t>RECARGA DE EXTINTOR DE GAS CARBONICO DE 6 LITROS</t>
  </si>
  <si>
    <t>RECARGA DE EXTINTOR DE ESPUMA DE 10 LITROS</t>
  </si>
  <si>
    <t>RECARGA DE EXTINTOR DE PO QUIMICO DE 4 KG</t>
  </si>
  <si>
    <t>EXTINTOR DE INCENDIO DE AGUA PRESSURIZADA 10L : RECARGA</t>
  </si>
  <si>
    <t>TELHA ACO GALV AUTOPORTANTE SAND LA DE ROCHA ACAB NAT E=0,8MM H=260MM</t>
  </si>
  <si>
    <t>TELHA ACO GALV AUTOPORTANTE SAND LA DE ROCHA ACAB NAT E=0,8MM H=180MM</t>
  </si>
  <si>
    <t>TELHA ACO GALV TRAP SAND POLIURETANO PINT 1 FACE CHAPA 0,5MM E=30MM</t>
  </si>
  <si>
    <t>SIFAO METALICO TIPO COPO DN 1 1/2 X 1 1/2"</t>
  </si>
  <si>
    <t>SIFAO PVC RIGIDO TIPO COPO DN 2X2"</t>
  </si>
  <si>
    <t>SIFAO PVC RIGIDO TIPO COPO DN 1 1/2X1 1/2"</t>
  </si>
  <si>
    <t>LIMPEZA SIMPLES EM CALHAS METALICAS</t>
  </si>
  <si>
    <t>LIMPEZA SIMPLES EM LAJES/CALHAS DE CONCRETO</t>
  </si>
  <si>
    <t>SOLDA E REBITAGEM EM CALHAS DE CHAPA GALVANIZADA</t>
  </si>
  <si>
    <t>SOLDA EM CHAPA GALVANIZADA</t>
  </si>
  <si>
    <t>OUTROS SERVICOS DE REDES DE ESGOTO E AGUAS PLUVIAIS</t>
  </si>
  <si>
    <t>TAMPA DE PLASTICO PARA BACIA SANITARIA</t>
  </si>
  <si>
    <t>BOLSA PLASTICA PARA BACIA SANITARIA</t>
  </si>
  <si>
    <t>TANQUE PRE-MOLDADO DE CONCRETO DE 60X50 CM</t>
  </si>
  <si>
    <t>TANQUE PRE-MOLDADO DE CONCRETO DE 70X60 CM</t>
  </si>
  <si>
    <t>TANQUE PRE-MOLDADO DE CONCRETO DE 80X70 CM</t>
  </si>
  <si>
    <t>CUMEEIRA SHED PARA TELHA DE ALUMINIO ONDULADA ACAB. NATURAL</t>
  </si>
  <si>
    <t>CUMEEIRA PARA TELHA DE ALUMINIO ONDULADA ACAB. NATURAL E=0,8MM</t>
  </si>
  <si>
    <t>CUMEEIRA PARA TELHA DE ALUMINIO TRAPEZOIDAL ACAB. NATURAL E=0,8MM</t>
  </si>
  <si>
    <t>CUMEEIRA DE ACO PINT PO OU COIL-COATING LISA OU LISA DENTADA  E=0.5MM</t>
  </si>
  <si>
    <t>RUFO LISO DE ALUMINIO ACAB. NATURAL E=0,8MM CORTE 0,16M</t>
  </si>
  <si>
    <t>RUFO LISO DE ALUMINIO ACAB. NATURAL E=O,8MM CORTE 0,25M</t>
  </si>
  <si>
    <t>RUFO LISO DE ALUMINIO ACAB. NATURAL E=0,8MM CORTE 0,33M</t>
  </si>
  <si>
    <t>RUFO LISO DE ALUMINIO ACAB. NATURAL E=0,8MM CORTE 0,50M</t>
  </si>
  <si>
    <t>RUFO LISO DE ALUMINIO ACAB. NATURAL E=0,8MM CORTE 1,00M</t>
  </si>
  <si>
    <t>RUFOS ONDULADOS DE ALUMINIO ACAB. NATURAL ESP 0,8MM</t>
  </si>
  <si>
    <t>RUFO TRAPEZOIDAL DE ALUMINIO ACAB. NATURAL ESP 0,8MM</t>
  </si>
  <si>
    <t>FECHAMENTO TELHA PERF GALV PINT PO 2 FACES TRAP E=0,95MM H=40MM</t>
  </si>
  <si>
    <t>FECHAMENTO TELHA PERFURADA GALV PINT 2 FACES E=0,95MM H=35MM</t>
  </si>
  <si>
    <t>CUMEEIRA NORMAL PARA TELHA TECNOLOGIA CRFS TRAPEZOIDAL 44CM</t>
  </si>
  <si>
    <t>TUBO ACO GALVANIZ NBR5580-CL MEDIA, DN25MM (1") - INCL. CONEXOES</t>
  </si>
  <si>
    <t>TUBO DE PVC RIGIDO JUNTA SOLDAVEL DN 40MM (1.1/4") INCL CONEXOES</t>
  </si>
  <si>
    <t>TUBO DE PVC RIGIDO JUNTA SOLDAVEL DN 50MM (1.1/2") INCL CONEXOES</t>
  </si>
  <si>
    <t>TUBO DE PVC RIGIDO JUNTA SOLDAVEL DN 75MM (2.1/2") INCL CONEXOES</t>
  </si>
  <si>
    <t>INTERRUPTORES EM PARALELO BIPOLAR EM CAIXA 4"X2"-ELETR. POLIETILENO</t>
  </si>
  <si>
    <t>INTERRUPTOR DE 1 TECLA E TOMADA EM CAIXA 4"X2"-ELETR. POLIETILENO</t>
  </si>
  <si>
    <t>PONTO SECO P/ INSTALACAO DE SOM/TV/ALARME-ELETR.POLIETILENO</t>
  </si>
  <si>
    <t>IL-58 ILUMINACAO P/ QUADRA DE ESP. COB. LAMP. VAPOR METALICO (1X250W)</t>
  </si>
  <si>
    <t>TELHA ACO GALV AUTO PORTANTE ACAB NATURAL E=0,8MM H=180MM</t>
  </si>
  <si>
    <t>TELHA ACO GALV AUTO PORTANTE ACAB NATURAL E=0,8MM H=260MM</t>
  </si>
  <si>
    <t>TELHA ACO GALV TRAP SAND POLIURETANO PINT 1 FACE CHAPA 0,5MM E=50MM</t>
  </si>
  <si>
    <t>FS-07-02 FOSSA SEPTICA L=5,80M VOL. UTIL = 25,06M3</t>
  </si>
  <si>
    <t>FS-07-03 FOSSA SEPTICA L=6,40M VOL. UTIL = 29,38M3</t>
  </si>
  <si>
    <t>PM-36 PORTA DE MADEIRA MACHO/FEMEA P/ PINT. C/ BAND. BAT. MET. L=92CM</t>
  </si>
  <si>
    <t>PM-37 PORTA DE MADEIRA MACHO/FEMEA P/ PINT. C/ BAND. BAT. MET. L=124CM</t>
  </si>
  <si>
    <t>PM-38 PORTA DE MADEIRA MACHO/FEMEA P/ PINT. C/ BAND. BAT. MAD. L=72CM</t>
  </si>
  <si>
    <t>PM-39 PORTA DE MADEIRA MACHO/FEMEA P/ PINT. C/ BAND. BAT. MAD. L=82CM</t>
  </si>
  <si>
    <t>PM-40 PORTA DE MADEIRA MACHO/FEMEA P/ PINT. C/ BAND. BAT. MAD. L=92CM</t>
  </si>
  <si>
    <t>PM-41 PORTA DE MADEIRA MACHO/FEMEA P/ PINT. C/ BAND. BAT. MAD. L=124CM</t>
  </si>
  <si>
    <t>PM-70 PORTA DE MADEIRA SARRAFEADA P/ PINT. BAT. MET. L=72CM</t>
  </si>
  <si>
    <t>PM-71 PORTA DE MADEIRA SARRAFEADA P/ PINT. BAT. MET. L=82CM</t>
  </si>
  <si>
    <t>PM-72 PORTA DE MADEIRA SARRAFEADA P/ PINT. BAT. MET. L=92CM</t>
  </si>
  <si>
    <t>PM-73 PORTA DE MADEIRA SARRAFEADA P/ PINT. BAT. MET. L=124CM</t>
  </si>
  <si>
    <t>VALVULA DE RETENCAO VERT.BRONZE TIPO LEVE DE 2 1/2"</t>
  </si>
  <si>
    <t>VALVULA DE RETENCAO VERT.BRONZE TIPO LEVE DE 3"</t>
  </si>
  <si>
    <t>VALVULA DE RETENCAO VERT.BRONZE TIPO LEVE DE 4"</t>
  </si>
  <si>
    <t>MANOMETRO INDUSTRIAL COM TOMADA INFERIOR.</t>
  </si>
  <si>
    <t>PRESSOSTATO (VALVULA DE FLUXO) COM SENSOR DIAFRAGMA.</t>
  </si>
  <si>
    <t>CONJ MOTOR-BOMBA (CENTRIFUGA) 1.5 HP (10000 L/H - 20 MCA)</t>
  </si>
  <si>
    <t>PINTURAS EM FORROS/PAREDES INTERNAS</t>
  </si>
  <si>
    <t>MASSA CORRIDA A OLEO EM ESQUADRIAS DE MADEIRA</t>
  </si>
  <si>
    <t>OLEO SEM MASSA CORRIDA EM ESQUADRIAS DE MADEIRA</t>
  </si>
  <si>
    <t>OLEO COM MASSA CORRIDA EM ESQUADRIAS DE MADEIRA</t>
  </si>
  <si>
    <t>PISO DE BORRACHA SINT CANELADO COR PRETA ESP 7MM FIXAVEL C/ARG</t>
  </si>
  <si>
    <t>DEGRAU DE BORRACHA SINTETICA COR PRETA C/TESTEIRA FIXAVEL C/ARG</t>
  </si>
  <si>
    <t>SO-14 SOLEIRA EM CIMENTADO L=15,5CM DESNIVEL 1,5CM</t>
  </si>
  <si>
    <t>SO-15 SOLEIRA EM CIMENTADO L=22CM DESNIVEL 1,5CM</t>
  </si>
  <si>
    <t>SO-16 SOLEIRA EM GRANILITE L=15,5CM DESNIVEL 1,5CM</t>
  </si>
  <si>
    <t>SO-17 SOLEIRA EM GRANILITE L=22CM DESNIVEL 1,5CM</t>
  </si>
  <si>
    <t>CAIXA DE PASSAGEM A PROVA DE UMIDADE EM ALUMINIO 40X40X20CM</t>
  </si>
  <si>
    <t>QUADRO EM CHAPA COM PORTA E FECHADURA (TELEBRAS) DE 20X20X12CM</t>
  </si>
  <si>
    <t>QUADRO EM CHAPA COM PORTA E FECHADURA (TELEBRAS) DE 40X40X12CM</t>
  </si>
  <si>
    <t>QUADRO EM CHAPA COM PORTA E FECHADURA (TELEBRAS) DE 60X60X12CM</t>
  </si>
  <si>
    <t>SERVICOS DE CAIXAS DE PASSAGEM</t>
  </si>
  <si>
    <t>FIO DE 2,50 MM2 - 750 V DE ISOLACAO</t>
  </si>
  <si>
    <t>CABO DE 10 MM2 - 750 V DE ISOLACAO</t>
  </si>
  <si>
    <t>FIO BICOLOR POLARIZADO P/ SOM 2X0,75MM2</t>
  </si>
  <si>
    <t>FIO BICOLOR POLARIZADO P/ SOM 2X1,00MM2</t>
  </si>
  <si>
    <t>FIO BICOLOR POLARIZADO P/ SOM 2X1,50MM2</t>
  </si>
  <si>
    <t>FIO BICOLOR POLARIZADO P/ SOM 2X2,50MM2</t>
  </si>
  <si>
    <t>SERVICOS DE ENFIACAO</t>
  </si>
  <si>
    <t>INTERRUPTOR DE 1 TECLA-ELETRODUTO DE POLIETILENO</t>
  </si>
  <si>
    <t>INTERRUPTOR DE 2 TECLAS-ELETRODUTO DE POLIETILENO</t>
  </si>
  <si>
    <t>INTERRUPTOR DE 3 TECLAS-ELETRODUTO DE POLIETILENO</t>
  </si>
  <si>
    <t>2 INTERRUPTORES DE 1 TECLA EM CAIXA 4"X4"-ELETRODUTO DE POLIETILENO</t>
  </si>
  <si>
    <t>3 INTERRUPTORES DE 1 TECLA EM CAIXA 4"X4"-ELETRODUTO DE POLIETILENO</t>
  </si>
  <si>
    <t>IL-57 REFLETOR C/ TELA P/ VAPOR MET 150W</t>
  </si>
  <si>
    <t>IL-05 ARANDELA BLINDADA</t>
  </si>
  <si>
    <t>IL-28 ILUMINACAO AUTONOMA DE EMERGENCIA</t>
  </si>
  <si>
    <t>IL-44 LUMINARIA PARA LAMPADA FLUORESCENTE (1X32W)</t>
  </si>
  <si>
    <t>IL-45 LUMINARIA PARA LAMPADA FLUORESCENTE (2X32W)</t>
  </si>
  <si>
    <t>VERNIZ SEM APARELHAMENTO E EMAS PREVIOS EM ESTRUT DE MADEIRA APARENTE</t>
  </si>
  <si>
    <t>GALVANIZACAO A FOGO - ESTRUTURAS</t>
  </si>
  <si>
    <t>PRIMER P/ GALVANIZADOS (GALVITE/SIMILAR) - ESTRUTURAS</t>
  </si>
  <si>
    <t>TRANSP ADICIONAL POR KM DO SERVICO 168501</t>
  </si>
  <si>
    <t>PERFURACAO EM ALUVIAO DE 18"-450 MM</t>
  </si>
  <si>
    <t>PERFURACAO EM ALUVIAO DE 16"-400 MM</t>
  </si>
  <si>
    <t>PERFURACAO EM ALUVIAO DE 14"-350 MM</t>
  </si>
  <si>
    <t>PERFURACAO EM ALUVIAO DE 12"-300 MM</t>
  </si>
  <si>
    <t>PERFURACAO EM ALUVIAO DE 10"-250 MM</t>
  </si>
  <si>
    <t>PERFURACAO EM ROCHA ALTERADA D= 12'-300 MM</t>
  </si>
  <si>
    <t>PERFURACAO EM ROCHA ALTERADA D= 10'-250 MM</t>
  </si>
  <si>
    <t>PERFURACAO EM ROCHA ALTERADA D= 8'-200 MM</t>
  </si>
  <si>
    <t>PERFURACAO EM ROCHA ALTERADA DN 350MM (14")</t>
  </si>
  <si>
    <t>PERFURACAO EM ROCHA SA D= 10"-250 MM</t>
  </si>
  <si>
    <t>PERFURACAO EM ROCHA SA D= 8"-200 MM</t>
  </si>
  <si>
    <t>PERFURACAO EM ROCHA SA D= 6"-150 MM</t>
  </si>
  <si>
    <t>TUBO DE REVEST DE BOCA DE CHAPA DE ACO D= 16"X3/16"</t>
  </si>
  <si>
    <t>FILTRO TIPO STANDARD PVC AB 75MM D=8"</t>
  </si>
  <si>
    <t>FILTRO TIPO STANDARD PVC REFORCADO AB 75MM D=6"</t>
  </si>
  <si>
    <t>FILTRO TIPO STANDARD PVC REFORCADO AB 75MM D=8"</t>
  </si>
  <si>
    <t>CJ MOTOR BOMBA SUBMERSO 1HP EXTR 700 A 2000 L/H A M 120 A 80MCA</t>
  </si>
  <si>
    <t>CJ MOTOR BOMBA SUBMERSO 1,5HP EXTR 1700 A 2600 L/H A M 140 A 80 MCA</t>
  </si>
  <si>
    <t>CJ MOTOR BOMBA SUBMERSO 2HP EXTR 2200 A 4000 L/H A M 160 A 100MCA</t>
  </si>
  <si>
    <t>CJ MOTOR BOMBA SUBMERSO 3HP EXTR 2600 A 4900 L/H A M 160 A 100MCA</t>
  </si>
  <si>
    <t>CJ MOTOR BOMBA SUBMERSO 5HP EXTR 3000 A 5700 L/H A M 180 A 100MCA</t>
  </si>
  <si>
    <t>VERGALHAO DE COBRE DE 1/2" (12,5MM)</t>
  </si>
  <si>
    <t>TERMINAL OU CONECTOR PARA VERGALHAO DE COBRE DE 3/8" (10 MM2)</t>
  </si>
  <si>
    <t>TERMINAL OU CONECTOR PARA VERGALHAO DE COBRE DE 1/2" (12,5 MM2)</t>
  </si>
  <si>
    <t>MUFLA TRIPOLAR EXTERNA PARA CABO ATE 2 AWG/15KV</t>
  </si>
  <si>
    <t>MUFLA TRIPOLAR INTERNA PARA CABO SECO (THV SINTENAX) ATE 2 AWG/15 KV</t>
  </si>
  <si>
    <t>CABO SECO TRIPOLAR (THV SINTENAX) 3X25 MM2 / 15KV</t>
  </si>
  <si>
    <t>CABO SECO TRIPOLAR (THV SINTENAX) 3 X 35 MM2 / 15KV</t>
  </si>
  <si>
    <t>CABO SECO UNIPOLAR (THV SINTENAX) 16 MM2/15 KV</t>
  </si>
  <si>
    <t>TERMINAL OU CONECTOR DE PRESSAO PARA CABO 70MM</t>
  </si>
  <si>
    <t>TERMINAL OU CONECTOR DE PRESSAO PARA CABO 95MM</t>
  </si>
  <si>
    <t>TERMINAL OU CONECTOR DE PRESSAO PARA CABO 120MM</t>
  </si>
  <si>
    <t>TERMINAL OU CONECTOR DE PRESSAO PARA CABO 150MM</t>
  </si>
  <si>
    <t>TERMINAL OU CONECTOR DE PRESSAO PARA CABO 185MM</t>
  </si>
  <si>
    <t>TERMINAL OU CONECTOR DE PRESSAO PARA CABO 240MM</t>
  </si>
  <si>
    <t>CXA PASSAG OU QUADRO DE DISTR C/PORTA,TRINCO E FECH T YALE PROF 10CM</t>
  </si>
  <si>
    <t>FECHADURA TIPO YALE</t>
  </si>
  <si>
    <t>INTERRUPTORES EM PARALELO EM CAIXA 4"X2"-ELETRODUTO DE POLIETILENO</t>
  </si>
  <si>
    <t>SIRENE PARA ALARME DE EMERGENCIA- ELETRODUTO DE PVC</t>
  </si>
  <si>
    <t>SERVICOS DE INTERRUPTORES E TOMADAS</t>
  </si>
  <si>
    <t>AG-06 ABRIGO PARA GAS COM 6 CILINDROS DE 45 KG</t>
  </si>
  <si>
    <t>AG-07 ABRIGO PARA MEDIDOR COMGAS 60X60X30CM</t>
  </si>
  <si>
    <t>AG-08 ABRIGO PARA GAS COM 2 BUJOES DE 13 KG</t>
  </si>
  <si>
    <t>PROTECAO ANTICORROSIVA PARA RAMAIS SOB A TERRA</t>
  </si>
  <si>
    <t>MV</t>
  </si>
  <si>
    <t>APLICACAO PINTURA IMPERM DUAS DEMAOS VERNIZ POLIUR ALIF MONOCOMPONENTE</t>
  </si>
  <si>
    <t>CJ</t>
  </si>
  <si>
    <t>REPAROS SUPERF LOCALIZ,ARGAM POLIMERICA BASE POLIESTER (0,5&lt;ESP&lt;1,5CM)</t>
  </si>
  <si>
    <t>FORNEC E INST DE DHP EM FUROS DE 100MM C/TUBO PVC 1 1/2" INCL TXS INST</t>
  </si>
  <si>
    <t>APLICACAO PINTURA HIDROFUGANTE DUAS DEMAOS,SILOXANO OLIGOM BASE SOLVEN</t>
  </si>
  <si>
    <t>APLICACAO PINTURA HIDROFUGANTE DUAS DEMAOS,SILOXANO POLIM BASE SOLVENT</t>
  </si>
  <si>
    <t>C3</t>
  </si>
  <si>
    <t>ESMALTE EM ESQUADRIAS DE MADEIRA INCLUSIVE PREPARO E RETOQUES DE MASSA</t>
  </si>
  <si>
    <t>CHAPA PERFURADA GALV 14(FUROS REDONDOS E ALTERNADOS 3/8")AREA PERF 48%</t>
  </si>
  <si>
    <t>KG</t>
  </si>
  <si>
    <t>JG</t>
  </si>
  <si>
    <t>PR</t>
  </si>
  <si>
    <t>OBRA:</t>
  </si>
  <si>
    <t>LOCAL:</t>
  </si>
  <si>
    <t>CÓDIGO</t>
  </si>
  <si>
    <t>DISCRIMINAÇÃO DOS SERVIÇOS</t>
  </si>
  <si>
    <t>LAJE PRE-FABRICADA PAINEL ALVEOLAR CONCRETO PROTENDIDO H20-500KGF/M2</t>
  </si>
  <si>
    <t>FORNECIMENTO DE EST MET - ACO ESTRUTURAL ASTM OU ABNT - NAO PATINAVEL</t>
  </si>
  <si>
    <t>DOBRADICA FERRO CROM C/ PINO BOLAS ANEIS FERRO 3 1/2"X3"</t>
  </si>
  <si>
    <t>PF-27 PORTA DE FERRO 90X215CM</t>
  </si>
  <si>
    <t>PF-28 PORTA DE FERRO COM BANDEIRA 90X260CM</t>
  </si>
  <si>
    <t>BEBEDOURO ELETRICO COM CAPACIDADE DE 40 L</t>
  </si>
  <si>
    <t>BEBEDOURO ELETRICO COM CAPACIDADE DE 80 L</t>
  </si>
  <si>
    <t>EX-01 EXAUSTOR AXIAL DN 40CM</t>
  </si>
  <si>
    <t>FILTRO PRESSAO CUNO(AQUALAR)C/ELEM FILTR CARVAO ATIVADO E CEL 180/L/H</t>
  </si>
  <si>
    <t>FILTRO PRESSAO CUNO (AQUALAR)C/ELEM FILTRANTE CARVAO E CEL 360/L/H</t>
  </si>
  <si>
    <t>FT-02 FILTRO PARA AGUA POTAVEL</t>
  </si>
  <si>
    <t>TANQUE SIMPLES DE CONCRETO PRE-MOLDADO 600X600MM/APOIO EM ALVENARIA</t>
  </si>
  <si>
    <t>TANQUE SIMPLES DE CONCRETO PRE-MOLDADO 600X600MM</t>
  </si>
  <si>
    <t>RESTRITOR DE VAZAO 12L/MIN PARA CHUVEIRO SIMPLES</t>
  </si>
  <si>
    <t>RESTRITOR DE VAZAO 6L/MIN PARA TORNEIRAS E MISTURADORES</t>
  </si>
  <si>
    <t>TORNEIRA DE LAVAGEM COM CANOPLA DE 1/2"</t>
  </si>
  <si>
    <t>TJ-03 TORNEIRA DE JARDIM</t>
  </si>
  <si>
    <t>TORNEIRA ELETRICA - ELETRODUTO DE POLIETILENO</t>
  </si>
  <si>
    <t>TORNEIRA DE FECHAMENTO AUTOMATICO DE MESA</t>
  </si>
  <si>
    <t>SERVICOS DE INFRA ESTRUTURA</t>
  </si>
  <si>
    <t>FORMAS DE MADEIRA MACICA</t>
  </si>
  <si>
    <t>FORMAS PLANAS PLASTIFICADA PARA CONCRETO APARENTE</t>
  </si>
  <si>
    <t>FORMAS CURVAS PLASTIFICADA PARA CONCRETO APARENTE</t>
  </si>
  <si>
    <t>CIMBRAMENTO DE MADEIRA</t>
  </si>
  <si>
    <t>CONCRETO DOSADO E LANCADO FCK=25 MPA</t>
  </si>
  <si>
    <t>CONCRETO DOSADO,BOMBEADO E LANCADO FCK 25 MPA</t>
  </si>
  <si>
    <t>PAINEIS/LAJES PISO EM CONCRETO CELULAR AUTOCLAVADO E=7,50CM</t>
  </si>
  <si>
    <t>PAINEIS/LAJES FORRO EM CONCRETO CELULAR AUTOCLAVADO E=7,50CM</t>
  </si>
  <si>
    <t>TIJOLO FURADO CERAMICO P/ENCHIMENTO DE REBAIXO DE LAJE</t>
  </si>
  <si>
    <t>CONCRETO PREPARADO NO LOCAL C/AGREGADO LEVE P/ENCHIMENTO</t>
  </si>
  <si>
    <t>LAJE STEEL DECK E=0,95MM PARA PISO E=15CM C/ CAPA CONCRETO FCK=25</t>
  </si>
  <si>
    <t>LAJE STEEL DECK E=0,80MM PARA FORRO E=15CM C/ CAPA CONCRETO FCK=25</t>
  </si>
  <si>
    <t>TUBO ACO GALVANIZ NBR5580-CL MEDIA, DN80MM (3")-INCL CONEXOES</t>
  </si>
  <si>
    <t>TUBO ACO GALVANIZ NBR5580-CL MEDIA, DN100MM (4")-INCL CONEXOES</t>
  </si>
  <si>
    <t>TUBO ACO GALVANIZ NBR5580-CL MEDIA, DN 150MM (6") - INCL CONEXOES</t>
  </si>
  <si>
    <t>TUBO DE PVC RIGIDO JUNTA SOLDAVEL DN 20MM (1/2") INCL CONEXOES</t>
  </si>
  <si>
    <t>TUBO DE PVC RIGIDO JUNTA SOLDAVEL DN 25MM (3/4") INCL CONEXOES</t>
  </si>
  <si>
    <t>TUBO DE PVC RIGIDO JUNTA SOLDAVEL DN 32MM (1") INCL CONEXOES</t>
  </si>
  <si>
    <t>TUBO DE PVC RIGIDO JUNTA SOLDAVEL DN 60MM (2") INCL CONEXOES</t>
  </si>
  <si>
    <t>TUBO DE PVC RIGIDO JUNTA SOLDAVEL DN 85MM (3") INCL CONEXOES</t>
  </si>
  <si>
    <t>LATEX EM ELEMENTO VAZADO</t>
  </si>
  <si>
    <t>MASSA CORRIDA A OLEO</t>
  </si>
  <si>
    <t>OLEO</t>
  </si>
  <si>
    <t>OLEO COM MASSA CORRIDA</t>
  </si>
  <si>
    <t>ESMALTE</t>
  </si>
  <si>
    <t>TINTA NITROSINTETICA MULTICOLORIDA (QUANTIL)</t>
  </si>
  <si>
    <t>OLEO EM FORRO DE MADEIRA</t>
  </si>
  <si>
    <t>ESMALTE EM FORRO DE MADEIRA</t>
  </si>
  <si>
    <t>ENVERNIZAMENTO EM FORRO DE MADEIRA</t>
  </si>
  <si>
    <t>CABO DE 10 MM2 - 1000V DE ISOLAÇÃO</t>
  </si>
  <si>
    <t>CABO DE 16 MM2 - 1000V DE ISOLAÇÃO</t>
  </si>
  <si>
    <t>CABO DE 25 MM2 - 1000V DE ISOLAÇÃO</t>
  </si>
  <si>
    <t>CABO DE 35 MM2 - 1000V DE ISOLAÇÃO</t>
  </si>
  <si>
    <t>CABO DE 50 MM2 - 1000V DE ISOLAÇÃO</t>
  </si>
  <si>
    <t>CABO DE 70 MM2 - 1000V DE ISOLAÇÃO</t>
  </si>
  <si>
    <t>CABO DE 95 MM2 - 1000V DE ISOLAÇÃO</t>
  </si>
  <si>
    <t>CABO DE 120 MM2 - 1000V DE ISOLAÇÃO</t>
  </si>
  <si>
    <t>CABO DE 150 MM2 - 1000V DE ISOLAÇÃO</t>
  </si>
  <si>
    <t>CABO DE 185 MM2 - 1000V DE ISOLAÇÃO</t>
  </si>
  <si>
    <t>CABO DE 240 MM2 - 1000V DE ISOLAÇÃO</t>
  </si>
  <si>
    <t>CABO DE 300 MM2 - 1000V DE ISOLAÇÃO</t>
  </si>
  <si>
    <t>CABO DE CONTROLE 3X1,5MM2 ATE 1KV DE ISOLAÇÃO</t>
  </si>
  <si>
    <t>CABO DE CONTROLE 5X1,5MM2 ATE 1KV DE ISOLAÇÃO</t>
  </si>
  <si>
    <t>CABO DE CONTROLE 7X1,5MM2 ATE 1KV DE ISOLAÇÃO</t>
  </si>
  <si>
    <t>INTERRUPTOR DE 1 TECLA SIMPLES EM CX.4"X2"-ELETROD.AÇO GALV.A QUENTE</t>
  </si>
  <si>
    <t>INTERRUPTOR DE 2 TECLAS SIMPLES EM CX.4"X2"-ELETROD.AÇO GALV.A QUENTE</t>
  </si>
  <si>
    <t>INTERRUPTOR DE 3 TECLAS SIMPLES EM CX.4"X2"-ELETROD.AÇO GALV.A QUENTE</t>
  </si>
  <si>
    <t>INTERRUPTOR DE 1 TECLA BIPOLAR SIMPLES EM CX.4"X2"-ELETROD.DE AÇO GALV.A QUENTE</t>
  </si>
  <si>
    <t>2 INTERRUPTORES DE 1 TECLA BIP.SIMPL.CX.4"X4"-ELETR.AÇO GALV.A QUENTE</t>
  </si>
  <si>
    <t>INTERRUPTOR DE 1 TECLA PARAL.SIMPL.CX.4"X2"-ELETR.AÇO GALV.A QUENTE</t>
  </si>
  <si>
    <t>INTERRUPTOR DE 1 TECLA PARAL.BIP.CX.4"X2"-ELETR.AÇO GALV.A QUENTE</t>
  </si>
  <si>
    <t>INTERRUPTOR DE 1 TECLA SIMPL.E TOMADA 2P+T UNIV.CX.4"X4" ELETR.AÇO GALV.A QUENTE</t>
  </si>
  <si>
    <t>INTERRUPTOR DE 1 TECLA SIMPLES CAIXA 4"X2"-ELETR PVC RÍGIDO</t>
  </si>
  <si>
    <t>INTERRUPTOR 2 TECLAS SIMPL CAIXA DE 4"X2"-ELETR PVC RÍGIDO</t>
  </si>
  <si>
    <t>INTERRUPTOR 3 TECLAS SIMPL CAIXA 4"X2"-ELETR PVC RÍGIDO</t>
  </si>
  <si>
    <t>INTERRUPTOR 1 TECLA BIPOL SIMPL CAIXA 4"X2"-ELETR PVC RÍGIDO</t>
  </si>
  <si>
    <t>2 INTERRUPTORES 1 TECLA BIPOL SIMPL CAIXA 4"X4"-ELETR PVC RÍGIDO</t>
  </si>
  <si>
    <t>INTERRUPTOR 1 TECLA PARALELO SIMPL CAIXA 4"X2"-ELETR PVC RÍGIDO</t>
  </si>
  <si>
    <t>INTERRUPTOR 1 TECLA PARALELO BIPOL CAIXA 4"X2"-ELETR PVC RÍGIDO</t>
  </si>
  <si>
    <t>MUFLA TERMINAL UNIPOLAR EXTERNA P/ CABO ISOLAÇÃO XLPE 15KV ATE 35MM2</t>
  </si>
  <si>
    <t>MUFLA TERMINAL UNIPOLAR INTERNA P/ CABO ISOLAÇÃO XLPE 15KV ATE 35MM2</t>
  </si>
  <si>
    <t>CABO DE POTENCIA UNIPOLAR ISOLAÇÃO XLPE CLASSE 15KV 25MM2</t>
  </si>
  <si>
    <t>CABO DE POTENCIA UNIPOLAR ISOLAÇÃO XLPE CLASSE 15KV 35MM2</t>
  </si>
  <si>
    <t>CENTRO DE LUZ EM CONDULETE-ELETRODUTO DE PVC</t>
  </si>
  <si>
    <t>CENTRO DE LUZ EM CONDULETE-ELETRODUTO DE POLIETILENO</t>
  </si>
  <si>
    <t>CENTRO DE LUZ EM PERFILADOS-CAIXA FM</t>
  </si>
  <si>
    <t>FUROS EM CONCRETO COM D=3/8" E PROFUNDIDADE 5CM</t>
  </si>
  <si>
    <t>FUROS EM CONCRETO COM D=3/8" E PROFUNDIDADE 15CM</t>
  </si>
  <si>
    <t>FUROS EM CONCRETO COM D=3/8" E PROFUNDIDADE 30CM</t>
  </si>
  <si>
    <t>ESPELHO DE CRISTAL</t>
  </si>
  <si>
    <t>SERVICOS DE ESPELHOS</t>
  </si>
  <si>
    <t>RECOLOCACOES DE VIDRO</t>
  </si>
  <si>
    <t>OLEO EM ESTRUTURA METALICA</t>
  </si>
  <si>
    <t>GRAFITE EM ESTRUTURA METALICA</t>
  </si>
  <si>
    <t>PINTURA ALUMINIO EM ESTRUTURA METALICA</t>
  </si>
  <si>
    <t>ESMALTE EM ESTRUTURA METALICA</t>
  </si>
  <si>
    <t>PINTURA PARA ESTRUTURA DE ALUMINIO C/ TINTA ESMALTE AUTOMOTIVA</t>
  </si>
  <si>
    <t>OLEO SEM APAREL E EMASS PREVIOS EM ESTRUT DE MAD APARENTE (GALPOES)</t>
  </si>
  <si>
    <t>ESMALTE S/APAREL EMASS PREVIOS EM ESTRUTURA DE MADEIRA APARENTES</t>
  </si>
  <si>
    <t>ELEMENTO FILTRANTE CUNO (AQUALAR)ELEM FILTRANTE CARVAO E CEL/180L/H</t>
  </si>
  <si>
    <t>ELEMENTO FILTRANTE CUNO (AQUALAR) CARVAO E CELULOSE 360 L/H</t>
  </si>
  <si>
    <t>TAMPO DE PIA EM MARMORE BRANCO NACIONAL DE 3 CM</t>
  </si>
  <si>
    <t>TAMPO DE PIA EM GRANILITE</t>
  </si>
  <si>
    <t>CUBA SIMPLES ACO INOX(304) - CHAPA 22 560X330X140MM - SEM PERTENCES</t>
  </si>
  <si>
    <t>CUBA DUPLA ACO INOX(304) CHAPA 22 835X340X140MM - SEM PERTENCES</t>
  </si>
  <si>
    <t>DISJUNTOR TRIPOLAR TERMOMAGNETICO 3X125A A 3X225A</t>
  </si>
  <si>
    <t>SERVICOS DE ENTRADA DE BAIXA TENSAO</t>
  </si>
  <si>
    <t>FIO DE 4 MM2 - 750 V DE ISOLACAO</t>
  </si>
  <si>
    <t>FIO DE 6 MM2 - 750 V DE ISOLACAO</t>
  </si>
  <si>
    <t>CABO DE 16 MM2 - 750 V DE ISOLACAO</t>
  </si>
  <si>
    <t>CABO DE 25 MM2 - 750 V DE ISOLACAO</t>
  </si>
  <si>
    <t>CABO DE 35 MM2 - 750 V DE ISOLACAO</t>
  </si>
  <si>
    <t>CABO DE 50 MM2 - 750 V DE ISOLACAO</t>
  </si>
  <si>
    <t>CABO DE 70 MM2 - 750 V DE ISOLACAO</t>
  </si>
  <si>
    <t>CABO DE 95 MM2 - 750 V DE ISOLACAO</t>
  </si>
  <si>
    <t>CABO DE 120 MM2 - 750 V DE ISOLACAO</t>
  </si>
  <si>
    <t>CABO DE 150 MM2 - 750 V DE ISOLACAO</t>
  </si>
  <si>
    <t>CABO DE 185 MM2 - 750 V DE ISOLACAO</t>
  </si>
  <si>
    <t>CABO DE 240 MM2 - 750 V DE ISOLACAO</t>
  </si>
  <si>
    <t>CABO DE 300 MM2 - 750 V DE ISOLACAO</t>
  </si>
  <si>
    <t>TELHA TECNOLOGIA CRFS MODULAR E=8MM</t>
  </si>
  <si>
    <t>TELHA TECNOLOGIA CRFS TRAPEZOIDAL 44CM E=8MM</t>
  </si>
  <si>
    <t>TELHA TECNOLOGIA CRFS TRAPEZOIDAL 90CM E=8MM</t>
  </si>
  <si>
    <t>ELEVADOR 4 PARADAS MAQUINA CONJUGADA COM PORTAS UNILATERAIS</t>
  </si>
  <si>
    <t>ELEVADOR 5 PARADAS MAQUINA CONJUGADA COM PORTAS BILATERAIS</t>
  </si>
  <si>
    <t>ELEVADOR 5 PARADAS MAQUINA CONJUGADA COM PORTAS UNILATERAIS</t>
  </si>
  <si>
    <t>ELEVADOR 4 PARADAS MAQUINA CONJUGADA COM PORTAS BILATERAIS</t>
  </si>
  <si>
    <t>ELEVADOR 3 PARADAS MAQUINA CONJUGADA COM PORTAS BILATERAIS</t>
  </si>
  <si>
    <t>PROJETO EXECUTIVO DE ELETRICA</t>
  </si>
  <si>
    <t>MANUTENCAO INTEGRAL P/ PLATAFORMA NOVA 2 PARADAS - MENSAL</t>
  </si>
  <si>
    <t>MANUTENCAO INTEGRAL P/ ELEVADOR NOVO 2 PARADAS - MENSAL</t>
  </si>
  <si>
    <t>MANUTENCAO INTEGRAL P/ ELEVADOR NOVO 3 PARADAS - MENSAL</t>
  </si>
  <si>
    <t>MANUTENCAO INTEGRAL P/ ELEVADOR NOVO 4 PARADAS - MENSAL</t>
  </si>
  <si>
    <t>MANUTENCAO INTEGRAL P/ ELEVADOR NOVO 5 PARADAS - MENSAL</t>
  </si>
  <si>
    <t>PROJETO EXECUTIVO DE ELETRICA - PRANCHA TECNICA (ELEV/PLAT)</t>
  </si>
  <si>
    <t>CANTEIRO DE OBRAS - LARG 3,30M</t>
  </si>
  <si>
    <t>TAPUME MOVEL VERTICAL</t>
  </si>
  <si>
    <t>TAPUME MOVEL HORIZONTAL</t>
  </si>
  <si>
    <t>REFORCO FUNDACOES ESTACAS RAIZ 50T</t>
  </si>
  <si>
    <t>REFORCO FUNDACOES ESTACA RAIZ 20T</t>
  </si>
  <si>
    <t>REFORCO FUNDACOES ESTACA RAIZ 30T</t>
  </si>
  <si>
    <t>ESTACA REACAO PARA 20T CRAVADA ALEM 5,00M DE PROFUNDIDADE</t>
  </si>
  <si>
    <t>ESTACA REACAO P/20T CRAVADA ATE 5,00 M DE PROFUNDIDADE</t>
  </si>
  <si>
    <t>ESTACA REACAO PARA 30T CRAVADA ALEM 5,00M DE PROFUNDIDADE</t>
  </si>
  <si>
    <t>ESTACA REACAO P/30T CRAVADA ATE 5,00M DE PROFUNDIDADE</t>
  </si>
  <si>
    <t>DEFINICAO E DEMARCACAO DA AREA DE REPARO, COM DISCO DE CORTE</t>
  </si>
  <si>
    <t>REPAROS DE JUNTAS C/ARGAM BASE CIMENTO C/POLIMEROS-TIPO E</t>
  </si>
  <si>
    <t>REPAROS DE JUNTAS C/ARGAM BASE CIMENTO C/POLIMEROS-TIPO M</t>
  </si>
  <si>
    <t>REPAROS DE JUNTAS C/ARGAM BASE CIMENTO C/ POLIMEROS-TIPO F</t>
  </si>
  <si>
    <t>REPAROS EM JUNTAS, C/ARGAM BASE EPOXI P/ESP ATE 1,5CM</t>
  </si>
  <si>
    <t>JUNTAS C/ELASTOMEROS POLISSULFETOS OU BOR SILICONE SEC TRANSV 2X2CM</t>
  </si>
  <si>
    <t>REPAROS PROFUNDOS COM GRAUTE BASE CIMENTO (3,0&lt;ESP&lt;5,0CM)</t>
  </si>
  <si>
    <t>REPAROS PROFUNDOS, MICROCONCRETO COM POLIMEROS (5,0&lt;ESP&lt;30,0CM)</t>
  </si>
  <si>
    <t>REPAROS PROF EXEC C/ARGAM SECA DRY PACK ISENTA RETR(3,0&lt;ESP&lt;10,0CM)</t>
  </si>
  <si>
    <t>RODAPES DE LADRILHO HIDRAULICO UMA COR COM 10 CM DE ALTURA</t>
  </si>
  <si>
    <t>RODAPES DE GRANILITE SIMPLES DE 10 CM</t>
  </si>
  <si>
    <t>RODAPES DE GRANILITE PARA ESCADA DE 10 CM</t>
  </si>
  <si>
    <t>RODAPE DE GRANILITE PARA ESCADA DE 7-CM</t>
  </si>
  <si>
    <t>RODAPES DE MASSA GRANIT ALTA RESISTENCIA DE 10 CM TIPO MEDIO SIMPLES</t>
  </si>
  <si>
    <t>RODAPES MASSA GRANIT ALTA RES 10CM MEDIO P/ESCADA INCL TRIANG</t>
  </si>
  <si>
    <t>RODAPE DE ALTA RESISTENCIA 7-CM TIPO MEDIO PARA ESCADA INCL TRIANGULO</t>
  </si>
  <si>
    <t>RODAPE VINILICO DE 5 CM SIMPLES</t>
  </si>
  <si>
    <t>RODAPE VINILICO DE 7 CM SIMPLES</t>
  </si>
  <si>
    <t>RODAPE VINILICO DE 7,5 CM SIMPLES</t>
  </si>
  <si>
    <t>RODAPE VINILICO DE 5 CM PARA ESCADA</t>
  </si>
  <si>
    <t>RODAPE VINILICO DE 7,5 CM PARA ESCADA</t>
  </si>
  <si>
    <t>RODAPE DE BORRACHA SINT COR PRETA FAIXA 7CM E=7MM FIXAVEL C/ARG</t>
  </si>
  <si>
    <t>SERVICOS DE REVESTIMENTO DE RODAPES</t>
  </si>
  <si>
    <t>SOLEIRA DE ARGAMASSA CIM/AREIA 1:3 EM RAMPA</t>
  </si>
  <si>
    <t>CUMEEIRA SHED PARA TELHA DE ALUMINIO TRAPEZOIDAL</t>
  </si>
  <si>
    <t>ESPIGAO NORMAL P/ TELHA TECNOLOGIA CRFS ONDULADA</t>
  </si>
  <si>
    <t>TELHA DE VENTILACAO P/ TELHA TECNOLOGIA CRFS ONDULADA</t>
  </si>
  <si>
    <t>TELHA DE CLARABOIA P/ TELHA TECNOLOGIA CRFS ONDULADA</t>
  </si>
  <si>
    <t>ARESTA P/ TELHA TECNOLOGIA CRFS ONDULADA</t>
  </si>
  <si>
    <t>CUMEEIRA ACO PINT PO/COIL-COATING PERFIL OND/TRAP E=0,65MM H ATE 40MM</t>
  </si>
  <si>
    <t>DOMOS P/ VENTILACAO P/ TELHA TECNOLOGIA CRFS ONDULADA</t>
  </si>
  <si>
    <t>CUMEEIRA ACO GALV PINT PO/COIL-COATING PERFIL TRAPEZ H=100MM  E=0,65MM</t>
  </si>
  <si>
    <t>RUFO P/ TELHA TECNOLOGIA CRFS ONDULADA</t>
  </si>
  <si>
    <t>CUMEEIRA DE ACO NATURAL LISA OU LISA DENTADA E=0,5MM</t>
  </si>
  <si>
    <t>CUMEEIRA DE ACO NATURAL PERFIL ONDUL OU TRAP E=0,65MM H ATE 40MM</t>
  </si>
  <si>
    <t>CUMEEIRA DE ACO GALV NATURAL PERFIL TRAP E=0,5MM H=100MM</t>
  </si>
  <si>
    <t>RUFO DE ACO NATURAL SIMPLES E=0,5MM</t>
  </si>
  <si>
    <t>RUFO LISO DE ACO GALV NATURAL E=0,65MM CORTE ATE 300MM</t>
  </si>
  <si>
    <t>RUFO LISO DE ACO GALV NATURAL E=0,65MM CORTE ATE 400MM</t>
  </si>
  <si>
    <t>RUFO LISO DE ACO GALV NATURAL E=0,65MM CORTE ATE 600MM</t>
  </si>
  <si>
    <t>RUFO LISO DE ACO GALV NATURAL E=0,65MM CORTE ACIMA DE 600MM</t>
  </si>
  <si>
    <t>RUFO DENTADO ACO GALV NATURAL E=0,65MM CORTE ATE 300MM</t>
  </si>
  <si>
    <t>RUFO DENTADO ACO GALV NATURAL E=0,65MM CORTE ATE 400MM</t>
  </si>
  <si>
    <t>RUFO DENTADO ACO GALV NATURAL E=0,65MM CORTE ATE 600MM</t>
  </si>
  <si>
    <t>PISO VINILICO DE 3,2MM DE ESPESSURA</t>
  </si>
  <si>
    <t>ARGAMASSA DE REGULARIZACAO CIMENTO/AREIA 1:3 E=2,50CM</t>
  </si>
  <si>
    <t>COLAGEM COM NATA DE CIMENTO E ADESIVO P/ ARGAMASSA E CHAPISCO</t>
  </si>
  <si>
    <t>REPREGAMENTO DE SOALHO DE MADEIRA</t>
  </si>
  <si>
    <t>RODAPE DE GRANILITE EM PLACAS FORN/APLIC</t>
  </si>
  <si>
    <t>RODAPE DE MARMORE DE 15CM</t>
  </si>
  <si>
    <t>DEGRAU DE GRANILITE</t>
  </si>
  <si>
    <t>DEGRAUS DE MARMORE</t>
  </si>
  <si>
    <t>DEGRAU VINILICO COM TESTEIRA DE BORRACHA</t>
  </si>
  <si>
    <t>TESTEIRA DE BORRACHA</t>
  </si>
  <si>
    <t>PISO BORRACHA SINT PASTILHADO PRETO ESPES 4/5MM - COLADO</t>
  </si>
  <si>
    <t>SERVICOS EM PISOS</t>
  </si>
  <si>
    <t>VIDRO LISO COMUM INCOLOR DE 3MM</t>
  </si>
  <si>
    <t>VIDRO LISO COMUM INCOLOR DE 4MM</t>
  </si>
  <si>
    <t>VIDRO LISO COMUM INCOLOR DE 5MM</t>
  </si>
  <si>
    <t>VIDRO LISO COMUM INCOLOR DE 6MM</t>
  </si>
  <si>
    <t>PM-58 PORTA DE MADEIRA SARRAFEADA P/ PINT. C/ BAND. BAT. MET. L=72CM</t>
  </si>
  <si>
    <t>PM-59 PORTA DE MADEIRA SARRAFEADA P/ PINT. C/ BAND. BAT. MET. L=82CM</t>
  </si>
  <si>
    <t>PM-60 PORTA DE MADEIRA SARRAFEADA P/ PINT. C/ BAND. BAT. MET. L=92CM</t>
  </si>
  <si>
    <t>PM-61 PORTA DE MADEIRA SARRAFEADA P/ PINT. C/ BAND. BAT. MET. L=124CM</t>
  </si>
  <si>
    <t>PM-62 PORTA DE MADEIRA SARRAFEADA P/ PINT. C/ BAND. BAT. MAD. L=72CM</t>
  </si>
  <si>
    <t>PM-63 PORTA DE MADEIRA SARRAFEADA P/ PINT. C/ BAND. BAT. MAD. L=82CM</t>
  </si>
  <si>
    <t>PM-64 PORTA DE MADEIRA SARRAFEADA P/ PINT. C/ BAND. BAT. MAD. L=92CM</t>
  </si>
  <si>
    <t>PM-65 PORTA DE MADEIRA SARRAFEADA P/ PINT. C/ BAND. BAT. MAD. L=124CM</t>
  </si>
  <si>
    <t>PM-66 PORTA DE MADEIRA MACHO/FEMEA P/ PINT. BAT. MET. L=72CM</t>
  </si>
  <si>
    <t>ELEMENTO VAZADO DE BLOCOS CERAMICOS DE VEDACAO</t>
  </si>
  <si>
    <t>ELEMENTO VAZADO REF NEO REX 4A / REF UNICA 2C</t>
  </si>
  <si>
    <t>ELEMENTO VAZADO REF NEO REX 16DS/16DC</t>
  </si>
  <si>
    <t>ELEMENTO VAZADO REF NEO REX 17A</t>
  </si>
  <si>
    <t>ELEMENTO VAZADO REF NEO REX 19B/19C / REF UNICA 5/5B</t>
  </si>
  <si>
    <t>ELEMENTO VAZADO REF NEO REX 22B / REF UNICA 4B</t>
  </si>
  <si>
    <t>ELEMENTO VAZADO REF NEO REX 22C / REF UNICA 4A</t>
  </si>
  <si>
    <t>ELEMENTO VAZADO REF NEO REX 23A / REF UNICA 3A</t>
  </si>
  <si>
    <t>ELEMENTO VAZADO REF NEO REX 41 / REF UNICA 4</t>
  </si>
  <si>
    <t>ELEMENTO VAZADO REF NEO REX 59 / REF UNICA 11</t>
  </si>
  <si>
    <t>ELEMENTO VAZADO REF NEO REX 90</t>
  </si>
  <si>
    <t>ELEMENTO VAZADO REF NEO REX 95 / REF UNICA 23A</t>
  </si>
  <si>
    <t>ELEMENTO VAZADO REF NEO REX 97 / REF UNICA 1H</t>
  </si>
  <si>
    <t>ELEMENTO VAZADO CERAMICO 18X18X7CM</t>
  </si>
  <si>
    <t>PLACAS DIVISORIAS</t>
  </si>
  <si>
    <t>DV-01 DIVISORIA DE GRANILITE - LATERAL ABERTA</t>
  </si>
  <si>
    <t>DV-02 DIVISORIA DE GRANILITE - LATERAL FECHADA</t>
  </si>
  <si>
    <t>DV-03 DIVISORIA DE GRANILITE - FRONTAL</t>
  </si>
  <si>
    <t>PLACAS DE CONCRETO - ESPESSURA 5 CM</t>
  </si>
  <si>
    <t>DIVISORIA CHAPA FIBRA MAD PRENS BP/PAINEL/VIDRO/VENTIL PERM E=35MM</t>
  </si>
  <si>
    <t>DIVISORIA CHAPA FIBRA MAD PRENS BP/PAINEL CEGO 1,20X2,11M E=35MM</t>
  </si>
  <si>
    <t>DIVISORIA CHAPA FIBRA MAD PRENS BP/PAINEL VENT PERM 1,20X2,11M E=35MM</t>
  </si>
  <si>
    <t>DIVISORIAS DE GESSO ACARTONADO</t>
  </si>
  <si>
    <t>IMPERMEABILIZACAO ARGAMASA POLIMERICA P/ RESEVATORIO - 4 DEMAOS</t>
  </si>
  <si>
    <t>IMPERMEABILIZACAO POR CRISTALIZACAO - RESERVATORIOS ENTERRADOS</t>
  </si>
  <si>
    <t>COM TINTA BETUMINOSA (APLICACAO EXTERNA)</t>
  </si>
  <si>
    <t>JUNTAS DE DILATACAO EM CHAPA DE COBRE N 26</t>
  </si>
  <si>
    <t>JUNTAS DE DILATACAO FUGENBAND ELASTICO PERFIL 0-12</t>
  </si>
  <si>
    <t>JUNTAS DE DILATACAO FUGENBANB ELASTICO PERFIL 0-22</t>
  </si>
  <si>
    <t>JUNTAS DE DILATACAO/MASTIQUE ELASTICO OU POLIURETANO</t>
  </si>
  <si>
    <t>MANGUEIRA PLASTICA FLEXIVEL PARA JUNTA DE DILATACAO</t>
  </si>
  <si>
    <t>ISOPOR PARA SUPORTE DE MASTIQUE</t>
  </si>
  <si>
    <t>JUNTA ELASTICA ESTRUTURAL NEOPRENE (REF 2020F) INCLUSIVE LIMPEZA</t>
  </si>
  <si>
    <t>JUNTA ELASTICA ESTRUTURAL NEOPRENE (REF 2027M) INCLUSIVE LIMPEZA</t>
  </si>
  <si>
    <t>PERFIL DE ALUMINIO DE 1"X1"X1/8"</t>
  </si>
  <si>
    <t>SERVICOS EM JUNTAS DE DILATACAO</t>
  </si>
  <si>
    <t>FORNECIMENTO E COLOCACAO DE CHUMBADORES QUIMICOS D=1/2"</t>
  </si>
  <si>
    <t>FORNECIMENTO E COLOCACAO DE CHUMBADORES QUIMICOS D=3/8"</t>
  </si>
  <si>
    <t>FORNECIMENTO E COLOCACAO DE CHUMBADORES EXPANSIVEIS D=3/4"</t>
  </si>
  <si>
    <t>FORNECIMENTO E COLOCACAO DE CHUMBADORES EXPANSIVEIS D=1/2"</t>
  </si>
  <si>
    <t>FORNECIMENTO E COLOCACAO DE CHUMBADORES ESPANSIVEIS D=3/8"</t>
  </si>
  <si>
    <t>PINOS WALSIWA PARA FIXACAO DE ARMADURAS</t>
  </si>
  <si>
    <t>ANCORAGEM DE BARRAS DE ACO, COM RESINA BASE DE POLIESTER</t>
  </si>
  <si>
    <t>ANCORAGEM DE BARRAS DE ACO COM RESINA BASE EPOXI</t>
  </si>
  <si>
    <t>PREPARACAO DE PONTE DE ADERENCIA COM ADESIVO ACRILICO</t>
  </si>
  <si>
    <t>PREPARACAO DE PONTE DE ADERENCIA COM ADESIVO BASE EPOXI</t>
  </si>
  <si>
    <t>LIXAMENTO MANUAL</t>
  </si>
  <si>
    <t>LIXAMENTO GROSSO OU FINO COM LIXADEIRA ELETRICA</t>
  </si>
  <si>
    <t>APLICACAO MANUAL DE ESTUQUE E PREPARO DE PASTA</t>
  </si>
  <si>
    <t>POLIMENTO DO ESTUQUE, LIXAMENTO MANUAL</t>
  </si>
  <si>
    <t>RECOLOCACOES DE ALVENARIA E OUTROS ELEMENTOS DIVISORIOS</t>
  </si>
  <si>
    <t>DIVISORIAS DE CHAPAS DURATEX OU SIMILAR,INCL ENTARUGAMENTO</t>
  </si>
  <si>
    <t>CHAPA DURATEX OU SIMILAR</t>
  </si>
  <si>
    <t>DIVISORIAS DE CHAPAS DIVILUX OU SIMILAR</t>
  </si>
  <si>
    <t>SERVICOS DE ALVENARIA E OUTROS ELEMENTOS DIVISORIOS</t>
  </si>
  <si>
    <t>PORTAS PARA DIVISORIAS CHAPA FIBRA MAD PRENS BP COM FERRAGENS</t>
  </si>
  <si>
    <t>ELEMENTOS DE MADEIRA COM ACESSORIO</t>
  </si>
  <si>
    <t>FERRAGENS</t>
  </si>
  <si>
    <t>QUADRO NEGRO / QUADROS DE AVISO</t>
  </si>
  <si>
    <t>BS-05 BANCADA PARA COZINHA - GRANITO</t>
  </si>
  <si>
    <t>VENEZIANA INDUSTRIAL-ALETAS PVC/MONTANTES ACO GALVANIZADO/REF.50</t>
  </si>
  <si>
    <t>VENEZIANA INDUSTRIAL-ALETAS PVC/MONTANTES ALUM. ANODIZADO/REF.50</t>
  </si>
  <si>
    <t>GRADE DE PROTECAO DE FERRO PINTADO - COM TELA EMERG.83/84</t>
  </si>
  <si>
    <t>GRADE DE PROTECAO DE FERRO PINTADO - SEM TELA EMERG.83/84</t>
  </si>
  <si>
    <t>TP-12 TELA DE PROTECAO REMOVIVEL</t>
  </si>
  <si>
    <t>GR-01 GRADE DE PROTECAO</t>
  </si>
  <si>
    <t>GR-02 GRADE DE PROTECAO / GUICHE (122X92 CM)</t>
  </si>
  <si>
    <t>PERFIL METALICO TUBULAR SECCAO QUADRADA 8X8CM E=3MM</t>
  </si>
  <si>
    <t>PERFIL L DE FERRO 1"X1"X1/8"</t>
  </si>
  <si>
    <t>LAJE PRE-FABRICADA UNIDIRECIONAL C/VIGOTAS PROTENDIDAS LP24-100KGF/M2</t>
  </si>
  <si>
    <t>REVESTIMENTO TEXTURIZADO ACRILICO BRANCO E PINTURA ACRILICA</t>
  </si>
  <si>
    <t>CERAMICA ESMALTADA 10X10CM - LARANJA,VERMELHO,AMARELO</t>
  </si>
  <si>
    <t>CERAMICA ESMALTADA 10X10CM - AZUL,VERDE,PRETO</t>
  </si>
  <si>
    <t>CERAMICA ESMALTADA 10X10CM - BRANCO,AREIA,BEGE,OCRE,CINZA</t>
  </si>
  <si>
    <t>CERAMICA ESMALTADA 20X20CM</t>
  </si>
  <si>
    <t>PERFIL SEXTAVADO EM ALUMINIO PARA AZULEJO</t>
  </si>
  <si>
    <t>PERFIL EM ALUMINIO PARA REBOCO</t>
  </si>
  <si>
    <t>REVESTIMENTO TEXTURIZADO ACRILICO PIGMENTADO (CORES PRONTAS)</t>
  </si>
  <si>
    <t>REVESTIMENTOS P/ PAREDES INTERNAS</t>
  </si>
  <si>
    <t>CHAPISCO FINO PENEIRADO</t>
  </si>
  <si>
    <t>REVESTIMENTO TEXTURIZADO ACRILICO PIGMENTADO (CORES PRONTA)</t>
  </si>
  <si>
    <t>REVESTIMENTO COM PASTILHAS NATURAIS 2,5X2,5CM</t>
  </si>
  <si>
    <t>REVESTIMENTO COM PASTILHAS NATURAIS 5,0X5,0CM</t>
  </si>
  <si>
    <t>GUARNICAO DE 5 CM PARA PORTA DE 2 FOLHAS</t>
  </si>
  <si>
    <t>GUARNICAO MADEIRA DE 5,0CM</t>
  </si>
  <si>
    <t>GUARNICAO MADEIRA DE 7,0CM</t>
  </si>
  <si>
    <t>GUARNICAO MADEIRA DE 10,0CM</t>
  </si>
  <si>
    <t>GUARNICAO MADEIRA DE 15,0CM</t>
  </si>
  <si>
    <t>PORTA GIZ, INCLUSIVE SUPORTES</t>
  </si>
  <si>
    <t>CHAPA GREENBOARD DE 1,3 MM DE ESPESSURA</t>
  </si>
  <si>
    <t>QUADRO NEGRO EM MASSA - COMPLETO</t>
  </si>
  <si>
    <t>FECHADURA COMPLETA, CILINDRICA DE EMBUTIR</t>
  </si>
  <si>
    <t>BA-07 BALCAO DE DISTRIBUICAO 1,50X0,50M(GRANITO)</t>
  </si>
  <si>
    <t>BA-09 BALCAO DE ADENDIMENTO 2,10X0,50M (GRANITO)</t>
  </si>
  <si>
    <t>COMPONENTES</t>
  </si>
  <si>
    <t>BI-02 BRISE EM ALETAS DE CHAPA METALICA L=0,40M</t>
  </si>
  <si>
    <t>CHAPA DE POLICARBONATO (LEXAN/POLYHARD) ESP=3MM</t>
  </si>
  <si>
    <t>CHAPA DE POLICARBONATO COMPACTA E=4MM</t>
  </si>
  <si>
    <t>CHAPA DE POLICARBONATO ALVEOLAR E=6MM</t>
  </si>
  <si>
    <t>RP-02 REFORCO DE FECHADURAS PARA PORTAS (RP-02)</t>
  </si>
  <si>
    <t>REMOCAO DE REATORES P/ LAMP.HG EM CX.PASSAG.OU P/ LAMP. FLUORESCENTES</t>
  </si>
  <si>
    <t>REMOCAO DE AP. ILUMIN. EM POSTES OU DE PROJETORES EM FACHADAS</t>
  </si>
  <si>
    <t>REMOCAO CABOS E ESTICADORES OU DE BRACADEIRAS P/ 3 ESTAIS EM P.RAIOS</t>
  </si>
  <si>
    <t>REMOCAO DE TUBO DE PROTECAO DE CABO DE COBRE NU INCL. FIXACOES</t>
  </si>
  <si>
    <t>DIS VL REDUZ OLEO 15KV/250 PL15B MVA 630 ACION. MANUAL - COMPLETO</t>
  </si>
  <si>
    <t>MANOPLA DE COMANDO DE DISJUNTOR DE A. T.</t>
  </si>
  <si>
    <t>LUVA DE BORRACHA PARA A.T. 20 KV</t>
  </si>
  <si>
    <t>APARELHO ILUM.EMERGENCIA C/3 PROJETORES P/CABINE PRIM.AUTON.1H A 3H</t>
  </si>
  <si>
    <t>POSTE DE ACO GALVANIZADO DE 3 1/2" X 6,00 M</t>
  </si>
  <si>
    <t>BRAQUET COM 2 ISOLADORES PARA B.T.</t>
  </si>
  <si>
    <t>BRAQUET COM 3 ISOLADORES PARA B.T.</t>
  </si>
  <si>
    <t>BRAQUET COM 4 ISOLADORES PARA B.T.</t>
  </si>
  <si>
    <t>BASE DE CHAPA DE FERRO N 14 PARA FIXACAO DE DISJUNTOR NO Q.D.</t>
  </si>
  <si>
    <t>CHAVE BLINDADA COM FUSIVEIS DE 3 X 30 A - B.T.</t>
  </si>
  <si>
    <t>CHAVE BLINDADA COM FUSIVEIS DE 3 X 60 A - B.T.</t>
  </si>
  <si>
    <t>CHAVE BLINDADA COM FUSIVEIS DE 3X100 A - B.T.</t>
  </si>
  <si>
    <t>CHAVE BLINDADA COM FUSIVEIS DE 3X200 A - B.T.</t>
  </si>
  <si>
    <t>CH.SEC.DE ACAO RAP.SOBRE CARGA COMANDO FRONTAL 3X100 A PAINEL BL.B.T</t>
  </si>
  <si>
    <t>CH.SEC.DE ACAO RAP.SOBRE CARGA COMANDO FRONTAL 3X200 A PAINEL BL.B.T</t>
  </si>
  <si>
    <t>CH.SEC.DE ACAO RAP.SOBRE CARGA COMANDO FRONTAL 3X400 A PAINEL BL.B.T</t>
  </si>
  <si>
    <t>CH.SEC.DE ACAO RAP.SOBRE CARGA COMANDO FRONTAL 3X630 A PAINEL BL.B.T</t>
  </si>
  <si>
    <t>CONTAC.MAG.ABERTO C/RELE BIM.P/COR NOM.10A QD.CMD BOMBA RECALQUE</t>
  </si>
  <si>
    <t>CONTAC.MAG.ABERTO C/RELE BIM.P/COR.NOM.DE 11 A 16A QD.CMD BOMBA RECAL</t>
  </si>
  <si>
    <t>CONTAC.MAG.ABERTO C/RELE BIM.P/COR.NOM.DE 17 A 32A QD.CMD BOMBA RECAL</t>
  </si>
  <si>
    <t>RECEPTACULO P/LAMPADA HG OU MHL P/LUMINARIA EXT.OU PROJ-ROSCA E-40</t>
  </si>
  <si>
    <t>SOQUETE P/LAMPADA FLUORESCENTE TIPO ANTI-VIBR. S/PORTA-STAR</t>
  </si>
  <si>
    <t>PORTA LAMP ROSCA E-27 P/PLAFON PEND,EM BAQUELITE,FIX.P/ROSCA 1/8"</t>
  </si>
  <si>
    <t>PORTA LAMP ROSCA E-27,PORCEL.C/FLANGE FIX.P/PRATO FIX.P/ROSCA 3/8" GAS</t>
  </si>
  <si>
    <t>REATOR P/ LAMP. PART. RAP. ALTO FATOR DE POT. 1/110V-110W</t>
  </si>
  <si>
    <t>REATOR P/ LAMP. FLUOR. RAP. AUTO FATOR POT. 2/110W-220V</t>
  </si>
  <si>
    <t>LUMIN. BLINDADA ARANDELA P/ LAMP. MISTA 160 W</t>
  </si>
  <si>
    <t>LUMIN. BLINDADA PLAFONIER P/ LAMP. MISTA 160W</t>
  </si>
  <si>
    <t>BRACO ACO GALVANIZADO DE 1" X 1.00M</t>
  </si>
  <si>
    <t>LUMIN.(APARELHO) FECH. P/ILUMIN. EXTERNA P/LAMP.V.MERC. OU MISTA 250W</t>
  </si>
  <si>
    <t>LUMINARIA ABERTA (APARELHO) TIPO ECON. P/ LAMP. V. MERC./MISTA 250W</t>
  </si>
  <si>
    <t>PROJETOR ANGULAR (APARELHO) P/ ILUMIN. QUADRA P/ LAMP. V. MERC. 400W</t>
  </si>
  <si>
    <t>POSTE ACO GALVANIZADO RETO 4" X6.00M P/ILUMIN EXTERNA</t>
  </si>
  <si>
    <t>POSTE DE FERRO GALV.TIPO CURVO,C/JANELAS INSP.R=7 M ACIMA DO SOLO</t>
  </si>
  <si>
    <t>POSTE DE FERRO GALV.TIPO RETO, C/JANELA INSP. R=10M ACIMA DO SOLO</t>
  </si>
  <si>
    <t>ARGAMASSA DE REGULARIZACAO CIM/AREIA 1:3 C/ IMPERM. ESP=2,50CM</t>
  </si>
  <si>
    <t>PISO DE CONCRETO LISO-FUNDACAO DIRETA FCK-25 MPA</t>
  </si>
  <si>
    <t>PISO DE CONCRETO CAMURCADO-FUNDACAO DIRETA FCK-25 MPA</t>
  </si>
  <si>
    <t>QE-26 QUADRA DE ESPORTES/DE CONCRETO/LAJE ALVEOLAR</t>
  </si>
  <si>
    <t>QE-27 QUADRA DE ESPORTES/PISO DE CONCRETO/PRE-LAJE TRELICADA</t>
  </si>
  <si>
    <t>QE-28 QUADRA DE ESPORTES/PISO COM PROTECAO ACUSTICA SOBRE LAJE</t>
  </si>
  <si>
    <t>QE-29 ESPACO MULTIESPORTIVO/PISO DE CONCRETO/LAJE ALVEOLAR</t>
  </si>
  <si>
    <t>QE-30 ESPACO MULTIESPORTIVO/PISO DE CONCRETO/PRE-LAJE TRELICADA</t>
  </si>
  <si>
    <t>QE-31 ESPACO MULTIESPORTIVO/PISO COM PROTECAO ACUSTICA SOBRE LAJE</t>
  </si>
  <si>
    <t>BORRACHA COLADA - PISO TATIL DIRECIONAL</t>
  </si>
  <si>
    <t>BORRACHA ASSENTADA C/ ARGAMASSA - PISO TATIL DIRECIONAL</t>
  </si>
  <si>
    <t>QE-32 QUADRA DE ESPORTES/PISO DE CONCRETO ARMADO/FUNDACAO DIRETA</t>
  </si>
  <si>
    <t>FAIXA ANTIDERRAPANTE A BASE DE RES.E AREIA QUARTZOSA L=4CM</t>
  </si>
  <si>
    <t>QE-33 ESPACO MULTIESPORTIVO/PISO DE CONCRETO ARMADO/FUNDACAO DIRETA</t>
  </si>
  <si>
    <t>GRANILITE CINZA / CIM. COMUM 8MM C/ POLIMENTO</t>
  </si>
  <si>
    <t>QE-34 QUADRA DE ESPORTES/PISO FIBRA POLIPROPILENO CORRUGADO/FUND DIR</t>
  </si>
  <si>
    <t>QE-35 ESPACO MULTIESPORTIVO/PISO FIBRA POLIPROP CORRUGADO/FUND DIR</t>
  </si>
  <si>
    <t>BORRACHA COLADA - PISO TATIL DE ALERTA</t>
  </si>
  <si>
    <t>BORRACHA ASSENTADA C/ ARGAMASSA  - PISO TATIL DE ALERTA</t>
  </si>
  <si>
    <t>PISO DE CONCRETO/LAJE TRELICADA (TIPO LAJE ZERO)</t>
  </si>
  <si>
    <t>ALVENARIA DE TIJOLO CERAMICO FURADO (BAIANO) ESP.NOM. 10 CM</t>
  </si>
  <si>
    <t>ALVENARIA DE TIJOLO CERAMICO FURADO (BAIANO) ESP.NOM. 12.5 CM</t>
  </si>
  <si>
    <t>ALVENARIA DE TIJOLO CERAMICO FURADO (BAIANO) ESP.NOM 15 CM</t>
  </si>
  <si>
    <t>ALVENARIA DE TIJOLO CERAMICO FURADO (BAIANO) ESP.NOM. 20 CM</t>
  </si>
  <si>
    <t>PM-67 PORTA DE MADEIRA MACHO/FEMEA P/ PINT. BAT. MET. L=82CM</t>
  </si>
  <si>
    <t>PM-68 PORTA DE MADEIRA MACHO/FEMEA P/ PINT. BAT. MET. L=92CM</t>
  </si>
  <si>
    <t>PM-04 PORTA DE MADEIRA SARRAFEADA P/ PINT. BAT. MADEIRA L=82CM</t>
  </si>
  <si>
    <t>PM-05 PORTA DE MADEIRA SARRAFEADA P/ PINT. BAT. MADEIRA L=92CM</t>
  </si>
  <si>
    <t>PM-69 PORTA DE MADEIRA MACHO/FEMEA P/ PINT. BAT. MET. L=124CM</t>
  </si>
  <si>
    <t>PM-08 PORTA DE MADEIRA SARRAFEADA P/ PINT. BAT. MADEIRA L=124CM</t>
  </si>
  <si>
    <t>PM-19 PORTA DE MADEIRA MACHO/FEMEA P/ PINT. BAT. MADEIRA L=62CM</t>
  </si>
  <si>
    <t>PM-20 PORTA DE MADEIRA MACHO/FEMEA P/ PINT. BAT. MADEIRA L=82CM</t>
  </si>
  <si>
    <t>PM-21 PORTA DE MADEIRA MACHO/FEMEA P/ PINT. BAT. MADEIRA L=92CM</t>
  </si>
  <si>
    <t>PM-22 PORTA DE MADEIRA MACHO/FEMEA P/ PINT. BAT. MADEIRA L=124CM</t>
  </si>
  <si>
    <t>PM-23 PORTA DE MADEIRA MACHO/FEMEA P/ PINT. BAT. MADEIRA L=72CM</t>
  </si>
  <si>
    <t>PM-24 PORTA DE MADEIRA SARRAFEADA P/ PINT. BAT. MADEIRA L=72CM</t>
  </si>
  <si>
    <t>PM-34 PORTA DE MADEIRA MACHO/FEMEA P/ PINT. C/ BAND. BAT. MET. L=72CM</t>
  </si>
  <si>
    <t>PM-35 PORTA DE MADEIRA MACHO/FEMEA P/ PINT. C/ BAND. BAT. MET. L=82CM</t>
  </si>
  <si>
    <t>SERVICOS RESERVATORIOS</t>
  </si>
  <si>
    <t>BB-01 BEBEDOURO COLETIVO</t>
  </si>
  <si>
    <t>MT-04 MICTORIO COLETIVO</t>
  </si>
  <si>
    <t>RECEPTACULO P/ LAMPADA FLUORESCENTE COM PORTA STARTEL</t>
  </si>
  <si>
    <t>CORRENTE PARA PENDENTE DE APARELHO PARA ILUMINACAO</t>
  </si>
  <si>
    <t>ARGAMASSA OU CONCRETO DE REPARO COM INIBIDORES DE CORROSAO</t>
  </si>
  <si>
    <t>EMENDA POR TRASPASSE, PARA RECONSTITUICAO DA SECAO DA ARMADURA</t>
  </si>
  <si>
    <t>EMENDAS POR SOLDA DE TOPO, P/RECONSTITUICAO DA SECAO DA ARMADURA</t>
  </si>
  <si>
    <t>REPARO ESTRUTURAL POR INJECAO RESINA BASE EPOXI EM FISSURAS 0,3A9,0MM</t>
  </si>
  <si>
    <t>CAPACITOR   PARA CORRECAO DO FATOR DE POTENCIA 15 KVAR-220V/60HZ</t>
  </si>
  <si>
    <t>CAPACITOR   PARA CORRECAO DO FATOR DE POTENCIA 18 KVAR-220V/60HZ</t>
  </si>
  <si>
    <t>CAPACITOR   PARA CORRECAO DO FATOR DE POTENCIA 20 KVAR-220V/60HZ</t>
  </si>
  <si>
    <t>CAPACITOR   PARA CORRECAO DO FATOR DE POTENCIA 24 KVAR-220V/60HZ</t>
  </si>
  <si>
    <t>CAPACITOR   PARA CORRECAO DO FATOR DE POTENCIA 25 KVAR-220V/60HZ</t>
  </si>
  <si>
    <t>CAPACITOR   PARA CORRECAO DO FATOR DE POTENCIA 30 KVAR-220V/60HZ</t>
  </si>
  <si>
    <t>CAPACITOR   PARA CORRECAO DO FATOR DE POTENCIA 40 KVAR-220V/60HZ</t>
  </si>
  <si>
    <t>CAPACITOR   PARA CORRECAO DO FATOR DE POTENCIA 50KVAR-220V/60HZ</t>
  </si>
  <si>
    <t>PLACA DE AVISO EM CABINE PRIMARIA</t>
  </si>
  <si>
    <t>OUTROS SERVICOS EM ALTA TENSAO</t>
  </si>
  <si>
    <t>POSTE DE CONCRETO PERFIL I DE 6,00 X 300 KG</t>
  </si>
  <si>
    <t>ELETRODUTO DE PVC DE 2" X 3,00 M PARA PROTECAO DE CABO DE COBRE NU</t>
  </si>
  <si>
    <t>OUTROS SERVICOS DE PARA-RAIOS E ATERRAMENTOS</t>
  </si>
  <si>
    <t>PM-74 PORTA DE SARRAFEADO MACIÇO P/BOXES L=62CM-COMPLETA</t>
  </si>
  <si>
    <t>PM-81 PORTA DE SARRAFEADO MACIÇO P/BOXE ACESSIVEL-COMPLETA</t>
  </si>
  <si>
    <t>FA-01 FILTRO ANAEROBICO DN=1,40M H=2,00M</t>
  </si>
  <si>
    <t>FA-02 FILTRO ANAEROBICO DN=2,00M H=2,00M</t>
  </si>
  <si>
    <t>CD-01 CAIXA DE DISTRIBUICAO /2 CAMARAS</t>
  </si>
  <si>
    <t>CD-02 CAIXA DE DISTRIBUICAO /3 CAMARAS</t>
  </si>
  <si>
    <t>CD-03 CAIXA DE DISTRIBUICAO /4 CAMARAS</t>
  </si>
  <si>
    <t>FS-08-01 FOSSA SEPTICA ANEIS CONCRETO DN=2,4M H=2,0M</t>
  </si>
  <si>
    <t>FS-08-02 FOSSA SEPTICA ANEIS CONCRETO DN=2,4M H=2,5M</t>
  </si>
  <si>
    <t>FS-08-03 FOSSA SEPTICA ANEIS CONCRETO DN=2,4M H=3,0M</t>
  </si>
  <si>
    <t>FS-09-01 FOSSA SEPTICA ANEIS CONCRETO DN=3,0M H=2,5M</t>
  </si>
  <si>
    <t>FS-09-02 FOSSA SEPTICA ANEIS CONCRETO DN=3,0M H=3,0M</t>
  </si>
  <si>
    <t>SERVICOS EM TRATAMENTO DE ESGOTO</t>
  </si>
  <si>
    <t>SM-03 SUMIDOURO - TAMPA DE CONCRETO DN=2,40M</t>
  </si>
  <si>
    <t>SM-04 SUMIDOURO - TAMPA DE CONCRETO DN=3,00M</t>
  </si>
  <si>
    <t>SM-03 SUMIDOURO - POCO</t>
  </si>
  <si>
    <t>RECOLOCACOES DE INSTALACOES HIDRAULICAS</t>
  </si>
  <si>
    <t>PROJETO EXECUTIVO DE HIDRAULICA - PRANCHA TECNICA (ELEV/PLAT)</t>
  </si>
  <si>
    <t>SERVICOS - ELETRICA</t>
  </si>
  <si>
    <t>PLATAFORMA 2 PARADAS PORTAS UNILATERAIS</t>
  </si>
  <si>
    <t>REPARO PARA CAIXA DE DESCARGA ACOPLADA</t>
  </si>
  <si>
    <t>QE-36 REDE DE PROTECAO PARA QUADRAS DE ESPORTES</t>
  </si>
  <si>
    <t>QE-38 TABELA DE BASQUETE (FUNDACAO DIRETA)</t>
  </si>
  <si>
    <t>SM-04 SUMIDOURO - POCO</t>
  </si>
  <si>
    <t>SERVICOS DE POCO ABSORVENTE</t>
  </si>
  <si>
    <t>REVESTIMENTO DE POCOS COM ALVENARIA 1 TIJOLO SEM ARGAMASSA</t>
  </si>
  <si>
    <t>REVESTIMENTO DE POCOS COM ALVENARIA 1 TIJOLO COM ARGAMASSA</t>
  </si>
  <si>
    <t>QE-40 TABELA DE BASQUETE (PRE-LAJE TRELICADA)</t>
  </si>
  <si>
    <t>ELEVADOR 2 PARADAS MAQ CONJUGADA PORTA UNILARERAL (ACESSIB)</t>
  </si>
  <si>
    <t>ELEVADOR 3 PARADAS MAQ CONJUGADA PORTA UNILATERAL (ACESSIB)</t>
  </si>
  <si>
    <t>VIDRO IMPRESSO INCOLOR (E=4MM)</t>
  </si>
  <si>
    <t>FD-07 FECHAM DIVISA/BL CONCRETO/REV CHAP GROSSO FACE EXT H=185CM/SAPAT</t>
  </si>
  <si>
    <t>FD-08 FECHAM DIVISA/BL CONCRETO/REV CHAP GROSSO FACE EXT H=185CM/BROCA</t>
  </si>
  <si>
    <t>FD-13 FECHAMENTO DIV/BL CONCR/SEM REVESTIMENTO (H=185CM/SAPATA)</t>
  </si>
  <si>
    <t>FD-14 FECHAMENTO DE DIVISA/BLOCO DE CONCRETO/ S/REVEST. H=185CM/BROCA</t>
  </si>
  <si>
    <t>FD-15 FECHAMENTO DE DIVISA/BL CONCRETO/REVEST CHAP FINO H=235CM/SAPATA</t>
  </si>
  <si>
    <t>FD-16 FECHAMENTO DIVISA/BL CONCRETO/REVEST CHAPISCO FINO H=235CM/BROCA</t>
  </si>
  <si>
    <t>FD-21 FECHAMENTO DE DIVISA COM GRADIL ELETROFUNDIDO / SAPATA (H=185CM)</t>
  </si>
  <si>
    <t>FD-22 FECHAMENTO DE DIVISA COM GRADIL ELETROFUNDIDO/SAPATA (H=235CM)</t>
  </si>
  <si>
    <t>FD-23 FECHAMENTO DE DIVISA COM GRADIL ELETROFUNDIDO / BROCA (H=185CM)</t>
  </si>
  <si>
    <t>FD-24 FECHAMENTO DE DIVISA COM GRADIL ELETROFUNDIDO / BROCA (H=235CM)</t>
  </si>
  <si>
    <t>FD-29 FECHAMENTO DIVISA C/ ELEMENTO VAZADO / SAPATA (239X199CM)</t>
  </si>
  <si>
    <t>FD-30 FECHAMENTO DIVISA C/ ELEMENTO VAZADO / BROCA (239X199CM)</t>
  </si>
  <si>
    <t>FD-31 FECHAMENTO DIVISA C/ ELEMENTO VAZADO / SAPATA (39X199CM)</t>
  </si>
  <si>
    <t>FD-32 FECHAMENTO DIVISA C/ ELEMENTO VAZADO / BROCA (39X199CM)</t>
  </si>
  <si>
    <t>PT-30 PORTAO GRADIL ELETROFUNDIDO / PILARETE DE CONCRETO (300X185CM)</t>
  </si>
  <si>
    <t>PT-31 PORTAO GRADIL ELETROFUNDIDO / PILARETE DE CONCRETO (300X235CM)</t>
  </si>
  <si>
    <t>PT-32 PORTAO GRADIL ELETROFUNDIDO / PILARETE DE CONCRETO (180X185CM)</t>
  </si>
  <si>
    <t>PT-33 PORTAO GRADIL ELETROFUNDIDO / PILARETE DE CONCRETO (180X235CM)</t>
  </si>
  <si>
    <t>PT-34 PORTAO GRADIL ELETROFUNDIDO / PILARETE METALICO (300X185CM)</t>
  </si>
  <si>
    <t>PT-35 PORTAO GRADIL ELETROFUNDIDO / PILARETE METALICO (300X235CM)</t>
  </si>
  <si>
    <t>PT-36 PORTAO GRADIL ELETROFUNDIDO / PILARETE METALICO (180X185CM)</t>
  </si>
  <si>
    <t>PT-37 PORTAO GRADIL ELETROFUNDIDO / PILARETE METALICO (180X235CM)</t>
  </si>
  <si>
    <t>PT-41 PORTAO EM CHAPA DE ACO (300X235CM)</t>
  </si>
  <si>
    <t>PT-42 PORTAO EM CHAPA DE ACO (180X235CM)</t>
  </si>
  <si>
    <t>QE-03 TRAVE DE FUTEBOL DE SALAO (FUNDACAO DIRETA)</t>
  </si>
  <si>
    <t>QUADRA DE ESPORTES-PISO DE CONCRETO ARMADO-FUND. DIRETA</t>
  </si>
  <si>
    <t>QE-37 TABELA DE BASQUETE (FUNDACAO DIRETA)</t>
  </si>
  <si>
    <t>FQ-01 FECHAMENTO PARA QUADRA DE ESPORTES - FUNDO - BROCA</t>
  </si>
  <si>
    <t>FQ-01 FECHAMENTO PARA QUADRA DE ESPORTES - FUNDO - SAPATA</t>
  </si>
  <si>
    <t>FQ-01 FECHAMENTO PARA QUADRA DE ESPORTES - LATERAIS - BROCA</t>
  </si>
  <si>
    <t>FQ-01 FECHAMENTO PARA QUADRA DE ESPORTES - LATERAIS - SAPATA</t>
  </si>
  <si>
    <t>INSTALACAO DE FAIXAS DE PROTECAO (FP-03/FP-04) POR REGUA</t>
  </si>
  <si>
    <t>INSTALACAO DE FAIXAS DE EXPOSICAO (FP-05) POR REGUA</t>
  </si>
  <si>
    <t>INSTALACAO DE LOUSA (LG-07)</t>
  </si>
  <si>
    <t>INSTALACAO DE MURAL (MR-02)</t>
  </si>
  <si>
    <t>QUADRA DE ESPORTES - PISO DE CONCRETO NAO ARMADO</t>
  </si>
  <si>
    <t>QUADRA DE ESPORTES - PISO DE CONCRETO ARMADO</t>
  </si>
  <si>
    <t>PISO DE CONCRETO DESEMPENADO C/ REQUADRO 1.80CM E=6CM</t>
  </si>
  <si>
    <t>FORMAS PARA REPAROS PROFUNDOS (ESP&gt;3,0CM)</t>
  </si>
  <si>
    <t>APLICACAO DE MEMBRANA DE CURA QUIMICA EM REPAROS ESTRUTURAIS</t>
  </si>
  <si>
    <t>PROTECAO DE ARMADURAS COM TINTA DE ALTO TEOR DE ZINCO</t>
  </si>
  <si>
    <t>TUBO DE COBRE P/ GAS CLASSE A S/COST DN=1 1/4 (35) SOLDA FOSCOPER</t>
  </si>
  <si>
    <t>TUBO DE COBRE P/ GAS CLSSE A S/COST DN=1 1/2 (42) SOLDA FOSCOPER</t>
  </si>
  <si>
    <t>SERVICOS EM ABRIGO E REDE DE GAS</t>
  </si>
  <si>
    <t>TUBO ACO GALVANIZ NBR5580-CL MEDIA, DN15MM (1/2") - INCL CONEXOES</t>
  </si>
  <si>
    <t>TUBO ACO GALVANIZ NBR5580-CL MEDIA, DN20MM (3/4") - INCL CONEXOES</t>
  </si>
  <si>
    <t>CAIXA ESTAMPADA 4" X 2"</t>
  </si>
  <si>
    <t>CAIXA ESTAMPADA 4" X 4"</t>
  </si>
  <si>
    <t>BRACADEIRA PARA FIXACAO DE ELETRODUTO</t>
  </si>
  <si>
    <t>TERMINAL OU CONECTOR DE PRESSAO PARA CABO 10MM</t>
  </si>
  <si>
    <t>TERMINAL OU CONECTOR DE PRESSAO PARA CABO 16MM</t>
  </si>
  <si>
    <t>TERMINAL OU CONECTOR DE PRESSAO PARA CABO 25MM</t>
  </si>
  <si>
    <t>TERMINAL OU CONECTOR DE PRESSAO PARA CABO 35MM</t>
  </si>
  <si>
    <t>TERMINAL OU CONECTOR DE PRESSAO PARA CABO 50MM</t>
  </si>
  <si>
    <t>CORTE, RECORTE E REMOCAO DE ARVORES INCL RAIZES DIAM&gt;5&lt;15CM</t>
  </si>
  <si>
    <t>CORTE, RECORTE E REMOCAO DE ARVORES INCL RAIZES DIAM&gt;15&lt;30CM</t>
  </si>
  <si>
    <t>LIMPEZAS DO TERRENO</t>
  </si>
  <si>
    <t>CORTE E ATERRO DENTRO DA OBRA COM TRANSPORTE INTERNO</t>
  </si>
  <si>
    <t>CORTE COM RETIRADA POR CAMINHAO NOS PRIMEIROS 100 M</t>
  </si>
  <si>
    <t>ATERRO COM TRANSPORTE POR CAMINHAO NOS PRIMEIROS 100 M</t>
  </si>
  <si>
    <t>MOVIMENTOS DE TERRA MANUAL</t>
  </si>
  <si>
    <t>MOVIMENTOS DE TERRA MECANIZADOS</t>
  </si>
  <si>
    <t>ESCORAMENTOS DE TERRA</t>
  </si>
  <si>
    <t>ESCAVACOES MANUAIS EM TERRA</t>
  </si>
  <si>
    <t>APILOAMENTO E ATERRO DE CAVAS</t>
  </si>
  <si>
    <t>LASTRO DE PEDRA BRITADA - 5CM</t>
  </si>
  <si>
    <t>LASTRO DE CONCRETO - 5 CM</t>
  </si>
  <si>
    <t>LASTROS</t>
  </si>
  <si>
    <t>TUBO DE PVC RIGIDO JUNTA ELASTICA DN 100MM (4") CLASSE A INCL CONEX</t>
  </si>
  <si>
    <t>M</t>
  </si>
  <si>
    <t>TUBO DE PVC RIGIDO JUNTA ELASTICA DN 150MM (6") CLASSE A INCL CONEX</t>
  </si>
  <si>
    <t>CHAVE REVERSIVEL 3X30 A - BASE MARMORE</t>
  </si>
  <si>
    <t>CHAVE REVERSIVEL 3 X 60 A - BASE MARMORE</t>
  </si>
  <si>
    <t>CHAVE SECCIONADORA NH 3X125A COM FUSIVEIS</t>
  </si>
  <si>
    <t>CHAVE SECCIONADORA NH 3X250A COM FUSIVEIS</t>
  </si>
  <si>
    <t>CHAVE SECCIONADORA NH 3X400A COM FUSIVEIS</t>
  </si>
  <si>
    <t>CHAVE SECCIONADORA NH 3X600A COM FUSIVEIS</t>
  </si>
  <si>
    <t>PERFFILADO EM CHAPA DE ACO 38X38MM</t>
  </si>
  <si>
    <t>BASE ABERTA PARA FUSIVEIS TIPO DIAZED DE 20 A A 25 A</t>
  </si>
  <si>
    <t>BASE ABERTA PARA FUSIVEIS TIPO DIAZED DE 35 A A 63 A</t>
  </si>
  <si>
    <t>OUTROS SERVICOS DE BAIXA TENSAO</t>
  </si>
  <si>
    <t>FUSIVEL DIAZED TIPO RAPIDO OU RETARDADO DE 2 A 35 A</t>
  </si>
  <si>
    <t>FUSIVEL DIAZED TIPO RAPIDO OU RETARDADO DE 50 A 63 A</t>
  </si>
  <si>
    <t>FUSIVEL NH DE 150/160A</t>
  </si>
  <si>
    <t>FUSIVEL NH DE 300 A 400A</t>
  </si>
  <si>
    <t>FUSIVEL NH DE 425 A 630 A</t>
  </si>
  <si>
    <t>FUSIVEL NH ATE 125A</t>
  </si>
  <si>
    <t>FUSIVEL NH DE 200 A 250A</t>
  </si>
  <si>
    <t>PT-29 PORTAO DE TELA PARA QUADRA</t>
  </si>
  <si>
    <t>VERGA/CINTA EM BLOCO DE CONCRETO CANALETA 14X19X39CM</t>
  </si>
  <si>
    <t>VERGA/CINTA EM BLOCO DE CONCRETO CANALETA 19X19X39CM</t>
  </si>
  <si>
    <t>SERVICOS PARA FECHAMENTOS</t>
  </si>
  <si>
    <t>PLACA DE CONCRETO MOLDADA NO LOCAL - 90X90 CM</t>
  </si>
  <si>
    <t>PAVIMENTACAO ARTICULADA SOBRE BASE AREIA GROSSA E=5A6CM</t>
  </si>
  <si>
    <t>PAVIMENTACAO ASFALTICA</t>
  </si>
  <si>
    <t>PAVIMENTACAO COM PEDRISCO COM ESPESS DE 5 CM</t>
  </si>
  <si>
    <t>PAVIMENTACAO DE PEDRA MOSAICO PORTUGUES 2 COR/SOBRE BASE AREIA GROSSA</t>
  </si>
  <si>
    <t>GUIAS PRE-MOLDADAS TIPO PMSP</t>
  </si>
  <si>
    <t>SARJETAS MOLDADAS NO LOCAL TIPO PMSP</t>
  </si>
  <si>
    <t>GA-01 GUIA LEVE OU SEPARADOR DE PISOS</t>
  </si>
  <si>
    <t>REVESTIMENTO COM PASTILHAS ESMALTADAS 2,5X 2,5 CM</t>
  </si>
  <si>
    <t>REVESTIMENTO COM PASTILHAS ESMALTADAS 4,0X 4,0 CM</t>
  </si>
  <si>
    <t>TUBO DE PVC RIGIDO JUNTA ELASTICA DN 100MM (4") INCL CONEXOES</t>
  </si>
  <si>
    <t>TUBO DE PVC RIGIDO JUNTA ELASTICA DN 150MM (6") INCL CONEXOES</t>
  </si>
  <si>
    <t>TUBO DE PVC "R" 40MM INCL CONEXOES - COL ESGOTO</t>
  </si>
  <si>
    <t>TUBO DE PVC "R" 50MM INCL CONEXOES - COL ESGOTO</t>
  </si>
  <si>
    <t>TUBO DE PVC "R" 75MM INCL CONEXOES - COL ESGOTO</t>
  </si>
  <si>
    <t>TUBO DE PVC "R" 100MM INCL CONEXOES - COL ESGOTO</t>
  </si>
  <si>
    <t>TUBO DE PVC "R" 150MM INCL CONEXOES - COL ESGOTO</t>
  </si>
  <si>
    <t>SERVICOS EM REDE DE ESGOTO</t>
  </si>
  <si>
    <t>CAIXA SIFONADA DE PVC DN 100X150X50MM C/GRELHA PVC CROMADO</t>
  </si>
  <si>
    <t>CAIXA SIFONADA DE PVC DN 150X150X50MM C/GRELHA METALICA</t>
  </si>
  <si>
    <t>CAIXA SIFONADA DE PVC DN 100X100X50MM C/GRELHA PVC CROMADO</t>
  </si>
  <si>
    <t>CG-01 CAIXA DE GORDURA EM ALVENARIA</t>
  </si>
  <si>
    <t>REATERRO INTERNO APILOADO</t>
  </si>
  <si>
    <t>EF-15 ESQUADRIA DE FERRO / VENTILACAO CRUZADA H=30 A 45CM</t>
  </si>
  <si>
    <t>EF-24 ESQ FERRO VENEZIANA DA CAIXA DO ELEVADOR (0.80X0.40M)</t>
  </si>
  <si>
    <t>EF-25 ESQ DE FERRO VENTILACAO CRUZADA (H=60 A 80CM)</t>
  </si>
  <si>
    <t>EF-26 ESQ DE FERRO VENTILACAO CRUZADA (180X65CM)</t>
  </si>
  <si>
    <t>EF-27 ESQ DE FERRO VENTILACAO CRUZADA (180X75CM)</t>
  </si>
  <si>
    <t>PT-38 PORTAO EM GRADIL ELETROFUNDIDO (345X230CM)</t>
  </si>
  <si>
    <t>PT-39 PORTAO EM GRADIL ELETROFUNDIDO (165X230CM)</t>
  </si>
  <si>
    <t>PT-40 BANDEIRA EM GRADIL ELETROFUNDIDO</t>
  </si>
  <si>
    <t>PT-43 PORTAO DE CORRER EM GRADIL ELETROF (360X230CM)</t>
  </si>
  <si>
    <t>PT-44 PORTAO DE CORRER EM GRADIL ELETROF (720X230CM)</t>
  </si>
  <si>
    <t>PT-45 PORTAO DE CORRER EM GRADIL ELETROF (372X230CM)</t>
  </si>
  <si>
    <t>PT-46 PORTAO DE CORRER EM GRADIL ELETROF (732X230CM)</t>
  </si>
  <si>
    <t>CONJ MOTOR-BOMBA(CENTRIFUGA)1,5 HP(10000 L/H-20 MCA)</t>
  </si>
  <si>
    <t>CONJ MOTOR-BOMBA (CENTRIFUGA) 2 HP (13900 L/H-20 MCA)</t>
  </si>
  <si>
    <t>CONJ MOTOR-BOMBA(CENTRIFUGA)3 HP(25000 L/H-20 MCA)</t>
  </si>
  <si>
    <t>CONJ MOTOR-BOMBA (CENTRIFUGA) 1 HP 8500 L/H-20 MCA</t>
  </si>
  <si>
    <t>ANEIS PRE-MOLDADOS EM CONCRETO ARMADO P/ RESERVATORIO D'AGUA D=2,50M</t>
  </si>
  <si>
    <t>QE-39 TABELA DE BASQUETE (LAJE ALVEOLAR)</t>
  </si>
  <si>
    <t>CONCRETO DOSADO BOMBEADO E LANCADO FCK=25 MPA</t>
  </si>
  <si>
    <t>SERVICOS EM CONCRETO ARMADO - MUROS DE ARRIMO</t>
  </si>
  <si>
    <t>IMPERMEAB COM ARGAM CIM/AREIA 1:3 COM HIDROFOGO</t>
  </si>
  <si>
    <t>IMPERMEABILIZACAO POR CRISTALIZACAO - MUROS DE ARRIMO</t>
  </si>
  <si>
    <t>MANTA GEOTEXTIL DE 300GR/M2</t>
  </si>
  <si>
    <t>DRENAGEM COM PEDRA BRITADA</t>
  </si>
  <si>
    <t>DRENAGEM COM AREIA GROSSA</t>
  </si>
  <si>
    <t>MURO EM GABIAO COM TELA GALVANIZADA 8/10CM - FIO DIAM 2,7MM</t>
  </si>
  <si>
    <t>OUTROS SERVICOS - MUROS DE ARRIMO</t>
  </si>
  <si>
    <t>SERVICOS - CIVIL</t>
  </si>
  <si>
    <t>PROJETO EXECUTIVO DE ARQUITETURA</t>
  </si>
  <si>
    <t>PROJETO EXECUTIVO DE ESTRUTURA</t>
  </si>
  <si>
    <t>PROJETO EXECUTIVO DE ARQUITETURA - PRANCHA TECNICA (ELEV/PLAT)</t>
  </si>
  <si>
    <t>PROJETO EXECUTIVO DE ESTRUTURA - PRANCHA TECNICA (ELEV/PLAT)</t>
  </si>
  <si>
    <t>LEVANTAMENTO PLANIALTIMETRICO</t>
  </si>
  <si>
    <t>LEVANTAMENTO CADASTRAL</t>
  </si>
  <si>
    <t>SERVICOS - HIDRAULICA</t>
  </si>
  <si>
    <t>PROJETO EXECUTIVO DE HIDRAULICA</t>
  </si>
  <si>
    <t>PROJETO EXECUTIVO DE INCENDIO</t>
  </si>
  <si>
    <t>SERVICOS DE LIGACOES EM TENSAO PRIMARIA</t>
  </si>
  <si>
    <t>ALVENARIA DE TIJOLO DE BARRO A VISTA E=1/2 TIJOLO</t>
  </si>
  <si>
    <t>ALVENARIA DE TIJOLO LAMINADO A VISTA E=1/2 TIJOLO</t>
  </si>
  <si>
    <t>ALVENARIA DE TIJOLO LAMINADO A VISTA E=1 TIJOLO</t>
  </si>
  <si>
    <t>REMOCAO DE PARA-RAIO TIPO CRISTAL VALVE EM POSTE SINGELO OU ESTALEIRO</t>
  </si>
  <si>
    <t>CAIXILHARIA EM ALUMINIO</t>
  </si>
  <si>
    <t>CAIXILHARIA EM FERRO</t>
  </si>
  <si>
    <t>RETIRADA DE TELA</t>
  </si>
  <si>
    <t>RECOLOCACAO DE TELA</t>
  </si>
  <si>
    <t>RECOLOCACOES DE ELEMENTOS METALICOS/COMPONENTES</t>
  </si>
  <si>
    <t>CAIXILHO BASCULANTE EM PERFIL DE FERRO</t>
  </si>
  <si>
    <t>CAIXILHO FIXO EM PERFIL DE FERRO</t>
  </si>
  <si>
    <t>CAIXILHO DE CORRER EM PERFIL DE FERRO</t>
  </si>
  <si>
    <t>FOLHA PARA CAIXILHO DE CORRER EM PERFIL DE FERRO</t>
  </si>
  <si>
    <t>CAIXILHO MAXIMAR DE FERRO</t>
  </si>
  <si>
    <t>PORTA PANTOGRAFICA</t>
  </si>
  <si>
    <t>PORTA DE ENROLAR EM TIRAS ARTICULADAS</t>
  </si>
  <si>
    <t>PORTAO DE 1 FOLHA DE TUBOS E TELA GALVANIZADOS COM PORTA CADEADO</t>
  </si>
  <si>
    <t>PORTAO DE 2 FOLHAS DE TUBO E TELA GALVANIZADOS COM PORTA CADEADO</t>
  </si>
  <si>
    <t>TELA DE PROTEC P/CAIXILHO C/REQ DE PERFIL DE FERRO E TELA ARAME GALV</t>
  </si>
  <si>
    <t>CHAPA DE FERRO N 14, INCLUSIVE SOLDAGEM</t>
  </si>
  <si>
    <t>ALCAPAO EM CHAPA DE FERRO COM PORTA CADEADO</t>
  </si>
  <si>
    <t>BRACO DE ALAVANCA DE FERRO</t>
  </si>
  <si>
    <t>ALAVANCA PARA CAIXILHO BASCULANTE</t>
  </si>
  <si>
    <t>PUXADORES DE ENGATE EM LATAO CROMADO PARA CAIXILHO DE CORRER</t>
  </si>
  <si>
    <t>CADEADO E PORTA CADEADO</t>
  </si>
  <si>
    <t>3 INTERRUPTORES DE 1 TECLA EM CAIXA 4"X4"-ELETRODUTO DE PVC</t>
  </si>
  <si>
    <t>3 INTERRUPTORES DE 1 TECLA BIPOLAR EM CAIXA 4"X4"-ELETRODUTO DE PVC</t>
  </si>
  <si>
    <t>PONTO SECO PARA TELEFONE-ELETRODUTO DE PVC</t>
  </si>
  <si>
    <t>TOMADA DE PISO PARA TEL/LOGICA - ELETRODUTO DE PVC</t>
  </si>
  <si>
    <t>BOTAO PARA CIGARRA - ELETRODUTO DE PVC</t>
  </si>
  <si>
    <t>CIGARRA PARA CHAMADA DE AULA - ELETRODUTO DE PVC</t>
  </si>
  <si>
    <t>PONTO SECO P/INSTALACAO DE SOM/TV/ALARME/LOGICA - ELETRODUTO PVC</t>
  </si>
  <si>
    <t>AC-05 ABRIGO E CAVALETE DE 1" COMPLETO 85X65X30CM</t>
  </si>
  <si>
    <t>AC-08 ABRIGO E CAVALETE DE 2" COMPLETO 245X110X40CM</t>
  </si>
  <si>
    <t>SERVICOS EM CAVALETE E ABRIGO</t>
  </si>
  <si>
    <t>AG-04 ABRIGO PARA GAS COM 2 CILINDROS DE 45 KG</t>
  </si>
  <si>
    <t>AG-05 ABRIGO PARA GAS COM 4 CILINDROS DE 45 KG</t>
  </si>
  <si>
    <t>CENTRO DE LUZ EM PERFILADO-TOMADA DE LIGACAO - ELETR POLIETILENO</t>
  </si>
  <si>
    <t>CENTRO DE LUZ EM PERFILADO-TOMADA DE LIGACAO - ELETRODUTO DE PVC</t>
  </si>
  <si>
    <t>SERVICOS DE CENTROS DE LUZ</t>
  </si>
  <si>
    <t>LUMIN DECORATIVA PARA JARDIM COM LAMP INCANDESCENTE DE 300 W</t>
  </si>
  <si>
    <t>REPARO ESTRUTURAL C/APLICACAO DE GRAUTE BASE EPOXI TRINCAS DE 10A40MM</t>
  </si>
  <si>
    <t>TRATAMENTO DE MICRO FISSURAS POR SILICATACAO OU FLUORSILICATACAO</t>
  </si>
  <si>
    <t>INTERRUPTOR AUTOM. DIFERENCIAL (DISPOSITIVO DR) 40A/30MA</t>
  </si>
  <si>
    <t>INTERRUPTOR AUTOM. DIFERENCIAL (DISPOSITIVO DR) 63A/30MA</t>
  </si>
  <si>
    <t>ELETROD ACO GALV. QUENTE (NBR5624) 65MM(2X1/2") INCL CONEXOES</t>
  </si>
  <si>
    <t>FIO TRANCADO PARA TELEFONE - PAD. TELEBRAS</t>
  </si>
  <si>
    <t>CAPACITOR   PARA CORRECAO DO FATOR DE POTENCIA 4KVAR-220V/60HZ</t>
  </si>
  <si>
    <t>CAPACITOR   PARA CORRECAO DO FATOR DE POTENCIA 5 KVAR-220/60HZ</t>
  </si>
  <si>
    <t>CAPACITOR   PARA CORRECAO DO FATOR DE POTENCIA 6 KVAR-220V/60HZ</t>
  </si>
  <si>
    <t>CAPACITOR   PARA CORRECAO DO FATOR DE POTENCIA 7,5 KVAR-220V/60HZ</t>
  </si>
  <si>
    <t>CAPACITOR   PARA CORRECAO DO FATOR DE POTENCIA 8KVAR-220/60HZ</t>
  </si>
  <si>
    <t>CAPACITOR   PARA CORRECAO DO FATOR DE POTENCIA 10KVAR - 220 V/60HZ</t>
  </si>
  <si>
    <t>CAPACITOR   PARA CORRECAO DO FATOR DE POTENCIA 12 KVAR - 220V/60HZ</t>
  </si>
  <si>
    <t>CAPACITOR   PARA CORRECAO DO FATOR DE POTENCIA 12,5 KVAR-220V/60HZ</t>
  </si>
  <si>
    <t>PROTECAO MECANICA PARA RAMAIS SOB ATERRA</t>
  </si>
  <si>
    <t>VG-01 VALVULA E REGULADOR DE PRESSAO DE GAS</t>
  </si>
  <si>
    <t>TUBO ACO GALV NBR5590-CLASSE PESADA DN 20MM (3/4") INCL CONEXOES</t>
  </si>
  <si>
    <t>TUBO ACO GALV NBR5590-CLASSE PESADA DN 25MM (1") INCL CONEXOES</t>
  </si>
  <si>
    <t>TUBO ACO GALV NBR5590-CLASSE PESADA DN 32MM (1 1/4") INCL CONEXOES</t>
  </si>
  <si>
    <t>TUBO ACO GALV NBR5590-CLASSE PESADA DN 40MM (1 1/2") INCL CONEXOES</t>
  </si>
  <si>
    <t>ENVOLVIMENTO C/ TUBO DE PVC DN 150MM EM TUBULACAO DE GAS DE RUA</t>
  </si>
  <si>
    <t>TUBO DE COBRE P/ GAS CLASSE A S/COST DN=1/2 (15) SOLDA FOSCOPER</t>
  </si>
  <si>
    <t>TUBO DE COBRE P/ GAS CLASSE A S/COST DN=3/4 (22) SOLDA FOSCOPER</t>
  </si>
  <si>
    <t>TRANSPORTE POR CAMINHAO                                            M3X</t>
  </si>
  <si>
    <t>ESCORAMENTO DE VALAS CONTINUO ATé 2,00M</t>
  </si>
  <si>
    <t>ESCORAMENTO DE VALAS CONTINUO ATé 4,00M</t>
  </si>
  <si>
    <t>ESCORAMENTO DE VALAS DESCONTINUO ATé 2,00M</t>
  </si>
  <si>
    <t>ESCORAMENTO DE VALAS DESCONTINUO ATé 4,00M</t>
  </si>
  <si>
    <t>ESCAVACAO MANUAL - PROFUNDIDADE ATE 1.80 M</t>
  </si>
  <si>
    <t>ESCAVACAO MANUAL - PROFUNDIDADE ALEM DE 1.80 M</t>
  </si>
  <si>
    <t>TUBO DE CONCRETO - CLASSE C1 - DN 400MM</t>
  </si>
  <si>
    <t>TUBO DE CONCRETO - CLASSE C1 - DN 500MM</t>
  </si>
  <si>
    <t>TUBO DE CONCRETO - CLASSE C1 - DN 600MM</t>
  </si>
  <si>
    <t>TUBO DE CONCRETO - CLASSE CA1 - DN 700MM</t>
  </si>
  <si>
    <t>TUBO DE CONCRETO - CLASSE CA1 - DN 800MM</t>
  </si>
  <si>
    <t>TUBO DRENO PLASTICO CORRUGADO PERFURADO DE 150MM EM BARRAS</t>
  </si>
  <si>
    <t>MANTA GEOTEXTIL DE 200 GR/M2</t>
  </si>
  <si>
    <t>MANTA GEOTEXTIL DE 300 GR/M2</t>
  </si>
  <si>
    <t>MANTA GEOTEXTIL DE 600 GR/M2</t>
  </si>
  <si>
    <t>ENVOLVIMENTO DE DRENOS COM PEDRA BRITADA</t>
  </si>
  <si>
    <t>ENVOLVIMENTO DE DRENOS COM AREIA GROSSA</t>
  </si>
  <si>
    <t>FORNEC E INST DE DHP EM FUROS DE 100MM C/TUBO PVC 2" INCL TXS INST</t>
  </si>
  <si>
    <t>CAIXA DE LIGACAO OU INSPECAO - ALVENARIA DE 1/2 TIJOLO REVESTIDA</t>
  </si>
  <si>
    <t>FUSIVEL FACA DE 100 A</t>
  </si>
  <si>
    <t>FUSIVEL FACA DE 200 A</t>
  </si>
  <si>
    <t>MANGUEIRA COM UNIAO DE ENGATE RAPIDO DE 1 1/2"</t>
  </si>
  <si>
    <t>MANGUEIRA COM UNIAO DE ENGATE RAPIDO DE 2 1/2"</t>
  </si>
  <si>
    <t>ESGUICHO DE LATAO C/ENGATE RAPIDO ORIFICIO DE 1/2"</t>
  </si>
  <si>
    <t>ESGUICHO DE LATAO C/ENGATE RAPIDO ORIFICIO DE 5/8"</t>
  </si>
  <si>
    <t>ESGUICHO DE LATAO C/ENGATE RAPIDO ORIFICIO DE 3/4"</t>
  </si>
  <si>
    <t>VALVULA RETENCAO HORIZ BRONZE DE 2 1/2"</t>
  </si>
  <si>
    <t>VALVULA RETENCAO HORIZONTAL DE BRONZE DE 3"</t>
  </si>
  <si>
    <t>VALVULA RETENCAO HORIZONTAL BRONZE DE 4"</t>
  </si>
  <si>
    <t>FORMA DE TUBO DE PAPELAO DIAM. 15 CM</t>
  </si>
  <si>
    <t>FORMA DE TUBO DE PAPELAO DIAM. 20 CM</t>
  </si>
  <si>
    <t>FORMA DE TUBO DE PAPELAO DIAM. 25 CM</t>
  </si>
  <si>
    <t>FORMA DE TUBO DE PAPELAO DIAM. 30 CM</t>
  </si>
  <si>
    <t>FORMA DE TUBO DE PAPELAO DIAM. 35 CM</t>
  </si>
  <si>
    <t>FORMA DE TUBO DE PAPELAO DIAM. 40 CM</t>
  </si>
  <si>
    <t>FORMA DE TUBO DE PAPELAO DIAM. 45 CM</t>
  </si>
  <si>
    <t>FORMA DE TUBO DE PAPELAO DIAM. 50 CM</t>
  </si>
  <si>
    <t>FORMA DE TUBO DE PAPELAO DIAM. 55 CM</t>
  </si>
  <si>
    <t>FORMA DE TUBO DE PAPELAO DIAM. 60 CM</t>
  </si>
  <si>
    <t>LAJE PRE-FABRICADA UNID C/VIGOTAS PROTENDIDAS LP12-100KGF/M2</t>
  </si>
  <si>
    <t>LAJE PRE-FABRICADA PRE-LAJE TRELICADA BIDIR C/ EPS PLT12-100KGF/M2</t>
  </si>
  <si>
    <t>LAJE PRE-FABRICADA PRE-LAJE TRELICADA BIDIR C/ EPS PLT16-100KGF/M2</t>
  </si>
  <si>
    <t>LAJE PRE-FABRICADA PRE-LAJE TRELICADA BIDIR C/ EPS PLT-16 300KGF/M2</t>
  </si>
  <si>
    <t>LAJE PRE-FABRICADA PRE-LAJE TRELICADA BIDIR C/ EPS PLT20-100KGF/M2</t>
  </si>
  <si>
    <t>LAJE PRE-FABRICADA PRE-LAJE TRELICADA BIDIR C/ EPS PLT20-300KGF/M2</t>
  </si>
  <si>
    <t>LAJE PRE-FABRICADA PRE-LAJE TRELICADA BIDIR C/ EPS PLT20-500KGF/M2</t>
  </si>
  <si>
    <t>LAJE PRE-FABRICADA PRE-LAJE TRELICADA BIDIR C/ EPS PLT25-300KGF/M2</t>
  </si>
  <si>
    <t>LAJE PRE-FABRICADA PRE-LAJE TRELICADA BIDIR C/ EPS PLT25-500KGF/M2</t>
  </si>
  <si>
    <t>LAJE PRE-FABRICADA PRE-LAJE TRELICADA UNIDIR C/ EPS PLT12-100KGF/M2</t>
  </si>
  <si>
    <t>CHAPAS VINILICAS (COR ESPECIFICAR) ESPESSURA DE 2 MM</t>
  </si>
  <si>
    <t>CHAPAS VINILICAS/TRANSITO PESADO (COR ESPECIFICAR) ESP 2MM</t>
  </si>
  <si>
    <t>SINTEKO - DUAS DEMAOS INCLUSIVE RASPAGEM - APLICADO</t>
  </si>
  <si>
    <t>RASPAGEM COM CALAFETACAO E APLICACAO DE CERA</t>
  </si>
  <si>
    <t>SERVICOS DE REVESTIMENTO DE PISOS</t>
  </si>
  <si>
    <t>PEDRA ARDOSIA 40X40CM E=7A10MM</t>
  </si>
  <si>
    <t>SERVICOS DE REVESTIMENTO DE SOLEIRAS</t>
  </si>
  <si>
    <t>PE-02 PEITORIL</t>
  </si>
  <si>
    <t>SERVICOS DE REVESTIMENTO DE PEITORIS</t>
  </si>
  <si>
    <t>DEMOLICAO PISO DE CONCRETO SIMPLES CAPEADO</t>
  </si>
  <si>
    <t>DEMOLICAO PISO GRANIL LADR HID/CER CACOS INCLUSIVE BASE</t>
  </si>
  <si>
    <t>DEMOLICAO PISO TACOS DE MADEIRA INCLUSIVE ARG ASSENTAMENTO</t>
  </si>
  <si>
    <t>DEMOLICAO PISO SOALHO DE TABUAS INCLUSIVE VIGAMENTOS</t>
  </si>
  <si>
    <t>DEMOLICAO REVEST DE DEGRAUS DE ARG/GRAN/CACOS/LADRIL INCL ARG ASSENT</t>
  </si>
  <si>
    <t>DEMOLICAO RODAPES EM GERAL INCLUSIVE ARGAMASSA ASSENTAMENTO</t>
  </si>
  <si>
    <t>DEMOLICAO SOLEIRAS EM GERAL INCLUSIVE ARGAMASSA ASSENTAMENTO</t>
  </si>
  <si>
    <t>DEMOLICAO PEITORIS EM GERAL INCLUSIVE ARGAMASSA ASSENTAMENTO</t>
  </si>
  <si>
    <t>DEMOLICAO GUARDA-CORPOS EM GERAL INCLUSIVE ARGAMASSA ASSENTAMENTO</t>
  </si>
  <si>
    <t>RECOLOCACOES DE PISOS</t>
  </si>
  <si>
    <t>LASTRO DE CONCRETO</t>
  </si>
  <si>
    <t>ENDURECEDOR SUPERFICIAL PARA CONCRETO</t>
  </si>
  <si>
    <t>FRESAMENTO DE PISO CIMENTADO</t>
  </si>
  <si>
    <t>PISO VINILICO DE 2MM DE ESPESSURA</t>
  </si>
  <si>
    <t>FUNDO ANTI-OXIDANTE EM ESTRUTURAS</t>
  </si>
  <si>
    <t>PINTURAS EM ESTRUTURAS</t>
  </si>
  <si>
    <t>PARAFUSO PARA FIXACAO TELHA FIBROCIMENTO TRAPEZOIDAL C/ 43CM</t>
  </si>
  <si>
    <t>PARAFUSO PARA FIXACAO TELHA FIBROCIMENTO TRAPEZOIDAL C/ 90CM</t>
  </si>
  <si>
    <t>PARAFUSO P/ FIXACAO TELHA FIBROCIMENTO TRAPEZOIDAL C/ 0,49 M</t>
  </si>
  <si>
    <t>AMARRACAO DE TELHAS DE BARRO COM ARAME DE COBRE</t>
  </si>
  <si>
    <t>EMBOCAMENTO DE BEIRAL EM TELHAS DE BARRO</t>
  </si>
  <si>
    <t>SERVICOS DE COBERTURA</t>
  </si>
  <si>
    <t>AC-04 ABRIGO E CAVALETE DE 3/4" COMPLETO 85X65X30CM</t>
  </si>
  <si>
    <t>INTERRUPTOR DE 1 TECLA BIPOLAR EM CAIXA 4"X2"-ELETRODUTO POLIETILENO</t>
  </si>
  <si>
    <t>2 INTERRUPTORES 1 TECLA BIPOLAR EM CAIXA 4"X4"-ELETRODUTO POLIETILENO</t>
  </si>
  <si>
    <t>3 INTERRUPTORES 1 TECLA BIPOLAR EM CAIXA 4"X4"-ELETRODUTO POLIETILENO</t>
  </si>
  <si>
    <t>OLEO EM MADEIRA SEM APARELHAMENTO E EMASS PREVIOS (PORTOES-CERCAS)</t>
  </si>
  <si>
    <t>ESMALTE EM CERCAS PORTOES E GRADIS</t>
  </si>
  <si>
    <t>VERNIZ PLASTICO BASE POLIURET EM ESQUADRIAS E PECAS MADEIRA EXTERNA</t>
  </si>
  <si>
    <t>ENVERNIZAMENTO EM ESQUADRIAS DE MADEIRA</t>
  </si>
  <si>
    <t>OLEO EM ESQUADRIAS DE FERRO</t>
  </si>
  <si>
    <t>ESMALTE EM ESQUADRIAS DE FERRO</t>
  </si>
  <si>
    <t>GRAFITE EM ESQUADRIAS DE FERRO</t>
  </si>
  <si>
    <t>PINTURA ALUMINIO EM ESQUADRIAS DE FERRO</t>
  </si>
  <si>
    <t>GALVANIZACAO A FOGO - ESQUADRIAS</t>
  </si>
  <si>
    <t>PRIMER P/ GALVANIZADOS (GALVIT/SIMILAR) - ESQUADRIAS</t>
  </si>
  <si>
    <t>FUNDO ANTI-OXIDANTE EM ESQUADRIAS</t>
  </si>
  <si>
    <t>OLEO EM RODAPES, BAGUETES E MOLDURAS DE MADEIRA</t>
  </si>
  <si>
    <t>ESMALTE EM RODAPES, BAGUETES E MOLDURAS DE MADEIRA</t>
  </si>
  <si>
    <t>ENVERNIZAMENTO DE RODAPES,BAGUETES OU MOLDURAS DE MADEIRA</t>
  </si>
  <si>
    <t>FACE EXTERNA DE CALHAS/CONDUTORES COM TINTA SINTETICA (ESMALTE)</t>
  </si>
  <si>
    <t>FACE INTERNA DE CALHAS COM TINTA BETUMINOSA</t>
  </si>
  <si>
    <t>FACE APARENTE DE RUFOS/RINCOES COM TINTA BETUMINOSA</t>
  </si>
  <si>
    <t>FACE EXTERNA DE CALHAS/CONDUTORES COM TINTA A OLEO</t>
  </si>
  <si>
    <t>PINTURAS EM ESQUADRIAS</t>
  </si>
  <si>
    <t>CAIACAO</t>
  </si>
  <si>
    <t>TRATAMENTO DE CONCRETO COM ESTUQUE E LIXAMENTO</t>
  </si>
  <si>
    <t>VERNIZ ACRILICO</t>
  </si>
  <si>
    <t>TINTA MINERAL IMPERMEAVEL SEM NATA SELADORA</t>
  </si>
  <si>
    <t>TINTA MINERAL IMPERMEAVEL C/ NATA SELADORA S/ BLOCO DE CONCRETO</t>
  </si>
  <si>
    <t>CAIXA DE PASSAGEM CHAPA TAMPA PARAFUSADA DE 40X40X15 CM</t>
  </si>
  <si>
    <t>CAIXA DE PASSAGEM CHAPA TAMPA PARAFUSADA DE 50X50X15 CM</t>
  </si>
  <si>
    <t>CAIXA DE PASSAGEM EM ALVENARIA DE 0,40X0,40X0,40 M</t>
  </si>
  <si>
    <t>CAIXA DE PASSAGEM EM ALVENARIA DE 0,60X0,60X0,60 M</t>
  </si>
  <si>
    <t>CAIXA DE PASSAGEM EM ALVENARIA DE 0,80X0,80X0,80 M</t>
  </si>
  <si>
    <t>CAIXA DE PASSAGEM EM ALVENARIA DE 1,00X1,00X1,00 M</t>
  </si>
  <si>
    <t>CAIXA DE PASSAGEM A PROVA DE UMIDADE EM ALUMINIO 10X10X6CM</t>
  </si>
  <si>
    <t>CAIXA DE PASSAGEM A PROVA DE UMIDADE EM ALUMINIO 15X15X10CM</t>
  </si>
  <si>
    <t>CAIXA DE PASSAGEM A PROVA DE UMIDADE EM ALUMINIO 20X20X10CM</t>
  </si>
  <si>
    <t>CAIXA DE PASSAGEM A PROVA DE UMIDADE EM ALUMINIO 30X30X12CM</t>
  </si>
  <si>
    <t>LUBRIFICACAO DE CAIXILHO E TROCA DE REBITES</t>
  </si>
  <si>
    <t>FERRO TRABALHADO (CAIXILHO)</t>
  </si>
  <si>
    <t>CAIXILHO FIXO EM ALUMINIO ANODIZADO</t>
  </si>
  <si>
    <t>CAIXILHO DE CORRER EM ALUMINIO ANODIZADO</t>
  </si>
  <si>
    <t>FOLHA PARA CAIXILHO DE CORRER EM ALUMINIO ANODIZADO</t>
  </si>
  <si>
    <t>CAIXILHO MAXIMAR EM ALUMINIO ANODIZADO</t>
  </si>
  <si>
    <t>BRACO DE ALAVANCA DE ALUMINIO</t>
  </si>
  <si>
    <t>PUXADOR DE ENGATE DE ALUMINIO TIPO "BICO DE PAPAGAIO"</t>
  </si>
  <si>
    <t>EM TESOURAS PARA TELHAS OND CIM-AM/AL/PLAST - VAOS ATE 7,00 M</t>
  </si>
  <si>
    <t>TELHA ACO GALV PINT 1 FACE PO/COIL-COATING TRAPEZ E=0,65MM H=100MM</t>
  </si>
  <si>
    <t>TELHA DE POLIESTER (PERFIL DA ONDULADA FIBROCIMENTO)</t>
  </si>
  <si>
    <t>TELHA DE POLIESTER (PERFIL DA CANALETE 49/KALHETA)</t>
  </si>
  <si>
    <t>TELHA DE POLIESTER (PERFIL DA CANALETA 90/KACHETAO)</t>
  </si>
  <si>
    <t>TELHA DE POLIESTER (PERFIL DA MAXIPLAC)</t>
  </si>
  <si>
    <t>TELHA DE POLIESTER (PERFIL DA ONDULADA ACO) - E=1,2MM</t>
  </si>
  <si>
    <t>TELHA DE POLIESTER (PERFIL DA TRAPEZOIDAL ACO H ATE 40MM) - E=1,2MM</t>
  </si>
  <si>
    <t>TELHA DE POLIESTER (PERFIL DA TRAPEZOIDAL ACO H=100MM) - E=1,2MM</t>
  </si>
  <si>
    <t>TELHA DE POLIESTER (PERFIL DA ONDULADA CRFS) - E=1,2MM</t>
  </si>
  <si>
    <t>TELHA ACO GALV PINT 1 FACE PO/COIL-COATING TRAPEZ E=0,8MM H=40MM</t>
  </si>
  <si>
    <t>TELHA ACO GALV PINT 1 FACE PO/COIL-COATING TRAPEZ E=0,8MM H=100MM</t>
  </si>
  <si>
    <t>TELHA CALANDRADA ACO GALV PINT 1 FACE PO/COIL-COATING OND E=0,65MM</t>
  </si>
  <si>
    <t>TELHA TECNOLOGIA CRFS ONDULADA E=6MM</t>
  </si>
  <si>
    <t>TELHA TECNOLOGIA CRFS ONDULADA E=8MM</t>
  </si>
  <si>
    <t>COBERTURAS</t>
  </si>
  <si>
    <t>PECAS PARA COBERTURA</t>
  </si>
  <si>
    <t>CUMEEIRA NORMAL P/ TELHA TECNOLOGIA CRFS ONDULADA</t>
  </si>
  <si>
    <t>CUMEEIRA ARTICULADA P/ TELHA TECNOLOGIA CRFS ONDULADA</t>
  </si>
  <si>
    <t>CUMEEIRA SHED P/ TELHA TECNOLOGIA CRFS ONDULADA</t>
  </si>
  <si>
    <t>DOMO DE ACRILICO COM CAIXILHO DE ALUMINIO</t>
  </si>
  <si>
    <t>RUFO DENTADO ACO GALV NATURAL E=0,65MM CORTE ACIMA DE 600MM</t>
  </si>
  <si>
    <t>RUFO DENTADO ACO GALV PINT PO/COIL-COATING E=0,65MM CORTE ATE 300MM</t>
  </si>
  <si>
    <t>RUFO DENTADO ACO GALV PINT PO/COIL-COATING E=0,65MM CORTE ATE 400MM</t>
  </si>
  <si>
    <t>RUFO DENTADO ACO GALV PINT PO/COIL-COATING E=0,50MM CORTE ATE 300MM</t>
  </si>
  <si>
    <t>RUFO DENTADO ACO GALV PINT PO/COIL-COATING E=0,50MM CORTE ATE 400MM</t>
  </si>
  <si>
    <t>RUFO DENTADO ACO GALV PINT PO/COIL-COATING E=0,50MM CORTE ATE 600MM</t>
  </si>
  <si>
    <t>RUFO DENTADO ACO GALV PINT PO/COIL-COATING E=0,50MM CORTE ACIMA 600MM</t>
  </si>
  <si>
    <t>RUFO DENTADO ACO GALV PINT PO/COIL-COATING E=0,65MM CORTE ATE 600MM</t>
  </si>
  <si>
    <t>CONJ 3 CABOS P/ ENTRADA ENERGIA SECCAO 240MM2 C/ ELETRODUTOS</t>
  </si>
  <si>
    <t>CONJ 4 CABOS P/ ENTRADA ENERGIA SECCAO 240MM2 C/ ELETRODUTOS</t>
  </si>
  <si>
    <t>CONJ 3 CABOS P/ ENTRADA ENERGIA SECCAO 10MM2 C/ ELETRODUTOS</t>
  </si>
  <si>
    <t>CONJ 3 CABOS P/ ENTRADA ENERGIA SECCAO 16MM2 C/ ELETRODUTOS</t>
  </si>
  <si>
    <t>CONJ 3 CABOS P/ ENTRADA ENERGIA SECCAO 25MM2 C/ ELETRODUTOS</t>
  </si>
  <si>
    <t>CONJ 3 CABOS P/ ENTRADA ENERGIA SECCAO 35MM2 C/ ELETRODUTOS</t>
  </si>
  <si>
    <t>CONJ 3 CABOS P/ ENTRADA ENERGIA SECCAO 50MM2 C/ ELETRODUTOS</t>
  </si>
  <si>
    <t>CONJ 3 CABOS P/ ENTRADA ENERGIA SECCAO 70MM2 C/ ELETRODUTOS</t>
  </si>
  <si>
    <t>CONJ 3 CABOS P/ ENTRADA ENERGIA SECCAO 95MM2 C/ ELETRODUTOS</t>
  </si>
  <si>
    <t>CONJ 3 CABOS P/ ENTRADA ENERGIA SECCAO 120MM2 C/ ELETRODUTOS</t>
  </si>
  <si>
    <t>CONJ 3 CABOS P/ ENTRADA ENERGIA SECCAO 150MM2 C/ ELETRODUTOS</t>
  </si>
  <si>
    <t>CONJ 3 CABOS P/ ENTRADA ENERGIA SECCAO 185MM2 C/ ELETRODUTOS</t>
  </si>
  <si>
    <t>LIMPEZA DO SUBSTRATO, COM JATO DE AR COMPRIMIDO</t>
  </si>
  <si>
    <t>LIMPEZA DO SUBSTRATO COM UTILIZACAO DE SOLVENTE VOLATEIS</t>
  </si>
  <si>
    <t>PREPARACAO DO SUBSTRATOS POR SATURACAO COM AGUA</t>
  </si>
  <si>
    <t>PREPARACAO DO SUBSTRATO POR APICOAMENTO MANUAL DA SUPERFICIE</t>
  </si>
  <si>
    <t>REPAROS SUP LOC,ARGAM CIM C/POLIMEROS (1,0&lt;ESP&lt;3,0CM)-TIPO F</t>
  </si>
  <si>
    <t>REPAROS SUPERF LOCALIZ, ARGAM POLIMERICA BASE EPOXI (0,5&lt;ESP&lt;1,5CM)</t>
  </si>
  <si>
    <t>REPAROS SUPERF ARGAM BASE CIMENTO C/POLIMEROS (1,0&lt;ESP&lt;5,0CM)-TIPO E</t>
  </si>
  <si>
    <t>REPAROS SUPERF ARGAM BASE CIMENTO C/POLIMEROS (1,0&lt;ESP&lt;5,0CM)-TIPO M</t>
  </si>
  <si>
    <t>REPAROS SUPERF ARGAM BASE CIMENTO C/POLIMEROS (1,0&lt;ESP&lt;5,0CM)-TIPO F</t>
  </si>
  <si>
    <t>REPAROS SUPERF COM ARGAMASSA PROJETADA (1,0&lt;ESP&lt;7,0CM)-TIPO E</t>
  </si>
  <si>
    <t>REPAROS SUPERF COM ARGAMASSA PROJETADA (1,0&lt;ESP&lt;7,0CM)-TIPO M</t>
  </si>
  <si>
    <t>REPAROS SUPERF COM ARGAMASSA PROJETADA (1,0&lt;ESP&lt;7,0CM)-TIPO F</t>
  </si>
  <si>
    <t>REPAROS SUPERF ESTUCAM CORRETIVO,C/ARGAM POLIMERICA ESP&lt;5MM-TIPO E</t>
  </si>
  <si>
    <t>REPAROS SUPERF ESTUCAM CORRETIVO,C/ARGAM POLIMERICA ESP&lt;5MM-TIPO M</t>
  </si>
  <si>
    <t>REPAROS SUPERF ESTUCAM CORRETIVO,C/ARGAM POLIMERICA ESP&lt;5MM-TIPO F</t>
  </si>
  <si>
    <t>PINTURA C/ TINTA ALUMINIO PARA PROTECAO DA IMPERMEABILIZACAO-3 DEMAOS</t>
  </si>
  <si>
    <t>PINTURA C/ EMULSAO ACRILICA - 3 DEMAOS</t>
  </si>
  <si>
    <t>IMPERMEAB C/ MANTA ASF PRE-FABR 4MM ACAB ALUMIN SEM PROT MECANICA</t>
  </si>
  <si>
    <t>ISOLAMENTO TERMICO COM ESPUMA DE POLIURETANO ESPESSURA DE 3 CM</t>
  </si>
  <si>
    <t>ISOLAMENTO TERMICO COM TIJOLOS CERAMICOS FURADOS ESPESSURA DE 10 CM</t>
  </si>
  <si>
    <t>ISOLAMENTO TERMICO COM CAMADAS DE ARGILA EXPANDIDA</t>
  </si>
  <si>
    <t>FORNEC E COLOCACAO DE ISOPOR P/ TRATAMENTO ACUSTICO ENTRE LAJES</t>
  </si>
  <si>
    <t>PROTECAO TERMO-MECANICA C/LAJOTAS CERAM VERM INCL ARGAM ASSENT</t>
  </si>
  <si>
    <t>PROTECAO TERMO-MECANICA C/LADR HIDRAUL 1 COR INCL ARGAM ASSENT</t>
  </si>
  <si>
    <t>REGULARIZACAO DE SUPERFICIE P/ PREPARO IMPERM 1:3 E=2,5CM</t>
  </si>
  <si>
    <t>ARGAMASSA P/ PROT MECANICA EM SUPERFICIE IMPERM TRACO 1:7 E=3CM</t>
  </si>
  <si>
    <t>COM ARGAMASSA CIM AREIA 1:3 COM HIDROFUGO (APLICACAO INTERNA)</t>
  </si>
  <si>
    <t>COM ARGAMASSA CIM AREIA 1:3 COM HIDROFUGO E TINTA BET (APLIC INTERNA)</t>
  </si>
  <si>
    <t>LAJE PRE-FABRICADA UNIDIRECIONAL C/VIGOTAS PROTENDIDAS LP24-300KGF/M2</t>
  </si>
  <si>
    <t>LAJE PRE-FABRICADA UNIDIRECIONAL C/VIGOTAS PROTENDIDAS LP24-500KGF/M2</t>
  </si>
  <si>
    <t>LAJE PRE-FABRICADA VIGOTA TRELICADA UNIDIRECIONAL LT12-100KGF/M2</t>
  </si>
  <si>
    <t>LAJE PRE-FABRICADA VIGOTA TRELICADA UNIDIRECIONAL LT16-100KGF/M2</t>
  </si>
  <si>
    <t>LAJE PRE-FABRICADA VIGOTA TRELICADA UNIDIRECIONAL LT16-300KGF/M2</t>
  </si>
  <si>
    <t>LAJE PRE-FABRICADA VIGOTA TRELICADA UNIDIRECIONAL LT20-100KGF/M2</t>
  </si>
  <si>
    <t>LAJE PRE-FABRICADA VIGOTA TRELICADA UNIDIRECIONAL LT20-300KGF/M2</t>
  </si>
  <si>
    <t>APLICACAO PINTURA HIDROFUGANTE UMA DEMAO,SILICONE BASE AGUA</t>
  </si>
  <si>
    <t>APLICACAO PINTURA HIDROFUGANTE EM DUAS DEMAOS,SILICONE BASE SOLVENTE</t>
  </si>
  <si>
    <t>APLICACAO PINTURA IMPERM DUAS DEMAOS VERNIZ EPOXI BICOMPONENTE</t>
  </si>
  <si>
    <t>APLICACAO PINTURA IMPERM DUAS DEMAOS VERNIZ POLIUR ALIF BICOMPONENTES</t>
  </si>
  <si>
    <t>APLICACAO PINTURA INPERM DUAS DEMAOS VERNIZ ACRILICO BASE SOLVENTE</t>
  </si>
  <si>
    <t>ALICACAO PINTURA IMPERM PRIMER DUAS DEMAOS VERNIZ ACRILICO BASE AGUA</t>
  </si>
  <si>
    <t>APLICACAO PINTURA IMPERM DUAS DEMAOS,BORRACHA CLORADA BASE SOLVENTE</t>
  </si>
  <si>
    <t>APLICACAO PINTURA IMPERM DUAS DEMAOS SITEMA DUPLO EPOXI POLIURETANO</t>
  </si>
  <si>
    <t>APLICACAO PINTURA IMPERM DUAS DEMAOS SISTEMA DUPLO SILANO SILOXANO</t>
  </si>
  <si>
    <t>APARELHO DE APOIO DE NEOPRENE FRETADO</t>
  </si>
  <si>
    <t>DE TELA DE ARAME GALVANIZADO</t>
  </si>
  <si>
    <t>DEMOLICAO DE PISO DE CONCRETO SIMPLES CAPEADO</t>
  </si>
  <si>
    <t>DEMOLICAO DE PISO DE CONCRETO COM RETRO ESCAVADEIRA</t>
  </si>
  <si>
    <t>FC-05 MURO DE FECHO DE TIJOLOS DE BARRO MACICO S/REVEST-FUND DIRETA</t>
  </si>
  <si>
    <t>FC-05 MURO DE FECHO DE TIJOLOS DE BARRO MACICO S/REVEST-FUND BROCA</t>
  </si>
  <si>
    <t>ELETROD ACO GALV QUENTE (NBR 5624) 32 MM (1 1/4") - INCL CONEXOES</t>
  </si>
  <si>
    <t>ELETROD ACO GALV QUENTE (NBR 5624) 40 MM (1 1/2") - INCL CONEXOES</t>
  </si>
  <si>
    <t>ELETROD ACO GALV QUENTE (NBR 5624) 50 MM (2") - INCL CONEXOES</t>
  </si>
  <si>
    <t>ELETROD ACO GALV QUENTE (NBR5624) 80MM(3") INCL CONEXOES</t>
  </si>
  <si>
    <t>DISJUNTOR BIPOLAR TERMOMAGNETICO  2X60A A 2X100A</t>
  </si>
  <si>
    <t>DISJUNTOR UNIPOLAR TERMOMAGNETICO 1X10A A 1X30A</t>
  </si>
  <si>
    <t>QUADRO COMANDO PARA CONJUNTO MOTOR BOMBA TRIFASICO DE 3/4 A 1 HP</t>
  </si>
  <si>
    <t>LAJE PRE-FABRICADA VIGOTA TRELICADA UNIDIRECIONAL LT20-500KGF/M2</t>
  </si>
  <si>
    <t>LAJE PRE-FABRICADA VIGOTA TRELICADA UNIDIRECIONAL LT25-300KGF/M2</t>
  </si>
  <si>
    <t>LAJE PRE-FABRICADA VIGOTA TRELICADA UNIDIRECIONAL LT25-500KGF/M2</t>
  </si>
  <si>
    <t>LAJE PRE-FABRICADA PAINEL ALVEOLAR CONCRETO PROTENDIDO H10-100KGF/M2</t>
  </si>
  <si>
    <t>LAJE PRE-FABRICADA PAINEL ALVEOLAR CONCRETO PROTENDIDO H15-100KGF/M2</t>
  </si>
  <si>
    <t>LAJE PRE-FABRICADA PAINEL ALVEOLAR CONCRETO PROTENDIDO H15-300KGF/M2</t>
  </si>
  <si>
    <t>LAJE PRE-FABRICADA PAINEL ALVEOLAR CONCRETO PROTENDIDO H15-500KGF/M2</t>
  </si>
  <si>
    <t>LAJE PRE-FABRICADA PAINEL ALVEOLAR CONCRETO PROTENDIDO H20-300KGF/M2</t>
  </si>
  <si>
    <t>TELHAS DE BARRO FRANCESA</t>
  </si>
  <si>
    <t>TELHAS DE BARRO PAULISTA</t>
  </si>
  <si>
    <t>TELHAS DE BARRO PLAN</t>
  </si>
  <si>
    <t>TELHA DE BARRO ROMANA</t>
  </si>
  <si>
    <t>TELHA DE BARRO PORTUGUESA</t>
  </si>
  <si>
    <t>TELHA DE BARRO COLONIAL</t>
  </si>
  <si>
    <t>GA-02 GUIA E SARJETA</t>
  </si>
  <si>
    <t>GA-03 GUIA E SARJETA TIPO PMSP</t>
  </si>
  <si>
    <t>PEDRA MIRACEMA</t>
  </si>
  <si>
    <t>PAVIMENTACAO MOSAICO COM BLOCOS DE CONCRETO NATURAL</t>
  </si>
  <si>
    <t>CERAMICA EXTRUDADA 24X11 OU 11X11 OU 18X18CM - DETALHES E REQUADROS</t>
  </si>
  <si>
    <t>SEIXO ROLADO - DETALHES E REQUADROS</t>
  </si>
  <si>
    <t>PASTILHA NATURAL 2,5X2,5CM - DETALHES E REQUADROS</t>
  </si>
  <si>
    <t>PASTILHA NATURAL 5,0X5,0CM - DETALHES E REQUADROS</t>
  </si>
  <si>
    <t>LADRILHO HIDRAULICO 20X20CM LISO 1 COR</t>
  </si>
  <si>
    <t>LASTRO DE CONCRETO - 5CM</t>
  </si>
  <si>
    <t>CIMENTADO DESEMPENADO COM JUNTA SECA E=3,5CM INCL ARG REG</t>
  </si>
  <si>
    <t>CIMENTADO DESEMPENADO ALISADO C/ CORANTE E=3,5CM INCL ARG REG</t>
  </si>
  <si>
    <t>REVESTIMENTOS P/ PISOS EXTERNOS</t>
  </si>
  <si>
    <t>GRAMA BATATAIS EM PLACAS</t>
  </si>
  <si>
    <t>GRAMA SAO CARLOS EM PLACAS</t>
  </si>
  <si>
    <t>GRAMA PRETA EM MUDAS</t>
  </si>
  <si>
    <t>FORRACAO - MARANTA</t>
  </si>
  <si>
    <t>AP-02 PROTETOR PARA ARVORES</t>
  </si>
  <si>
    <t>ARBUSTO H=0,50 A 0,70 M - CALIANDRA</t>
  </si>
  <si>
    <t>BAMBU H=1,00 A 2,00 M - BAMBUZINHO</t>
  </si>
  <si>
    <t>FORRACAO - CURCULIGO</t>
  </si>
  <si>
    <t>FORRACAO - LANTANA</t>
  </si>
  <si>
    <t>FORRACAO - LIRIO AMARELO</t>
  </si>
  <si>
    <t>FORRACAO - CLOROFITO</t>
  </si>
  <si>
    <t>FORRACAO - VEDELIA</t>
  </si>
  <si>
    <t>FORRACAO - AGAPANTO</t>
  </si>
  <si>
    <t>SERVICOS DE GRAMADOS</t>
  </si>
  <si>
    <t>QE-02 POSTE PARA REDE DE VOLEIBOL</t>
  </si>
  <si>
    <t>QE-25 TABELA DE  BASQUETE</t>
  </si>
  <si>
    <t>FQ-02 ALAMBRADO SOBRE DIVISA</t>
  </si>
  <si>
    <t>SERVICOS DE QUADRAS DE ESPORTES</t>
  </si>
  <si>
    <t>CA-05 CANALETA P/ AGUAS PLUVIAIS (L=60CM)</t>
  </si>
  <si>
    <t>CA-06 CANALETA P/ AGUAS PLUVIAIS (L=90CM)</t>
  </si>
  <si>
    <t>CA-11 CAIXA DE AREIA COM GRELHA</t>
  </si>
  <si>
    <t>CA-20 CANALETA DE AGUAS PLUVIAIS EM CONCRETO (15CM)</t>
  </si>
  <si>
    <t>CA-21 CANALETA DE AGUAS PLUVIAIS EM CONCRETO (20CM)</t>
  </si>
  <si>
    <t>CA-22 CANALETA DE AGUAS PLUVIAIS EM CONCRETO (30CM)</t>
  </si>
  <si>
    <t>CANALETA DE CONCRETO 1/2 CANA DN 30CM P/ AGUAS PLUVIAIS</t>
  </si>
  <si>
    <t>CANALETA DE CONCRETO 1/2 CANA DN 40CM P/ AGUAS PLUVIAIS</t>
  </si>
  <si>
    <t>CANALETA DE CONCRETO 1/2 CANA DN 50CM P/ AGUAS PLUVIAIS</t>
  </si>
  <si>
    <t>CANALETA DE CONCRETO 1/2 CANA DN 60CM P/ AGUAS PLUVIAIS</t>
  </si>
  <si>
    <t>TC-03 TAMPA DE CONCRETO P/ CANALETA AP (20CM)</t>
  </si>
  <si>
    <t>TC-04 TAMPA DE CONCRETO P/ CANALETA AP (25CM)</t>
  </si>
  <si>
    <t>TC-05 TAMPA DE CONCRETO P/ CANALETA AP (35CM)</t>
  </si>
  <si>
    <t>TC-06 TAMPA EM GRELHA DE FERRO GALVANIZADO P/ CANALETA (20CM)</t>
  </si>
  <si>
    <t>TC-07 TAMPA EM GRELHA DE FERRO GALVANIZADO P/ CANALETA (25CM)</t>
  </si>
  <si>
    <t>TC-08 TAMPA EM GRELHA DE FERRO GALVANIZADO P/ CANALETA (35CM)</t>
  </si>
  <si>
    <t>SERVICOS DE DRENAGENS</t>
  </si>
  <si>
    <t>BC-22 BANCO DE CONCRETO</t>
  </si>
  <si>
    <t>MB-03 MASTRO PARA BANDEIRAS</t>
  </si>
  <si>
    <t>AL-01 ABRIGO PARA LIXO</t>
  </si>
  <si>
    <t>CANTEIRO DE OBRAS - LARG 2,20M</t>
  </si>
  <si>
    <t>ANDAIME - FACHADA - ALUGUEL MENSAL</t>
  </si>
  <si>
    <t>ANDAIME - TORRE - ALUGUEL MENSAL</t>
  </si>
  <si>
    <t>TRANSPORTE COM CAMINHAO ATE 6T</t>
  </si>
  <si>
    <t>TRANSPORTE COM UTILITARIO ATE 3 T</t>
  </si>
  <si>
    <t>PR-08 PRATELEIRA DE GRANITO</t>
  </si>
  <si>
    <t>PR-03 PRATELEIRA DE GRANILITE - L=30CM</t>
  </si>
  <si>
    <t>PR-09 PRATELEIRA EM GRANILITE - L=55CM</t>
  </si>
  <si>
    <t>ET-05 ESTRADO DE POLIPROPILENO</t>
  </si>
  <si>
    <t>QUADRO COMANDO PARA CONJUNTO MOTOR BOMBA TRIFASICO DE 1 1/2 A 2 HP</t>
  </si>
  <si>
    <t>QUADRO COMANDO PARA CONJUNTO MOTOR BOMBA TRIFASICO DE 2 A 3 HP</t>
  </si>
  <si>
    <t>QUADRO COMANDO PARA CONJUNTO MOTOR BOMBA TRIFASICO DE 3 A 4 HP</t>
  </si>
  <si>
    <t>QUADRO COMANDO PARA CONJUNTO MOTOR BOMBA TRIFASICO DE 4 A 5 HP</t>
  </si>
  <si>
    <t>PORTA DE ARMARIO SOB PIA TIPO VENEZIANA - DE ABRIR</t>
  </si>
  <si>
    <t>PORTA DE ARMARIO SOB PIA TIPO VENEZIANA - DE CORRER</t>
  </si>
  <si>
    <t>PORTA DE ARMARIO SOB PIA REVEST LAMINADO FENOL-MELAMINICO - DE ABRIR</t>
  </si>
  <si>
    <t>PORTA DE ARMARIO SOB PIA REVEST LAMINADO FENOL-MELAMINICO - DE CORRER</t>
  </si>
  <si>
    <t>FECHADURAS E FECHOS PARA PORTAS INT WC - TARGETA LATAO LIVRE-OCUPADO</t>
  </si>
  <si>
    <t>ESPELHOS RET 200 X 50 MM PESO MINIMO 170 G</t>
  </si>
  <si>
    <t>CHAPA LAMINADO MELAMINICO ACAB TEXTURIZADO E=1MM</t>
  </si>
  <si>
    <t>JANELAS DE MADEIRA TIPO GUILHOTINA - COM VENEZIANAS</t>
  </si>
  <si>
    <t>FERRAGEM PORTAS EXTERNAS 1 FOLHA  - COM DOBRAD DE FERRO POLIDO</t>
  </si>
  <si>
    <t>FERRAGEM PORTINHOLAS ARMARIO SOB PIA - COM 2 FOLHAS DE CORRER</t>
  </si>
  <si>
    <t>CADEADO DE LATAO COM CILINDRO - TRAVA DUPLA DE 25 MM</t>
  </si>
  <si>
    <t>CADEADO DE LATAO COM CILINDRO - TRAVA DUPLA DE 35 MM</t>
  </si>
  <si>
    <t>CADEADO DE LATAO COM CILINDRO - TRAVA DUPLA DE 45 MM</t>
  </si>
  <si>
    <t>SUPORTE SIMPLES COM ROLDANA PARA CABO DE COBRE NU 25 A 35 MM2</t>
  </si>
  <si>
    <t>CONECTOR TIPO SPLIT-BOLT PARA CABO DE 25 MM2</t>
  </si>
  <si>
    <t>CONECTOR TIPO SPLIT-BOLT PARA CABO DE 35 MM2</t>
  </si>
  <si>
    <t>CONECTOR TIPO SPLIT-BOLT PARA CABO DE 95 MM2</t>
  </si>
  <si>
    <t>DESENTUPIMENTO DE RAMAIS DE ESGOTO</t>
  </si>
  <si>
    <t>CUMEEIRA E ESPIGAO EMBOCADOS PARA TELHA DE BARRO FRANCESA</t>
  </si>
  <si>
    <t>CAIXA D`AGUA CONICA 500L POLIETILENO COM TAMPA</t>
  </si>
  <si>
    <t>CAIXA D`AGUA CONICA 1000L POLIETILENO COM TAMPA</t>
  </si>
  <si>
    <t>BR-04 BARRA DE APOIO COM FIXAÇÃO LATERAL</t>
  </si>
  <si>
    <t>BR-05 TROCADOR ACESSÍVEL</t>
  </si>
  <si>
    <t>CABO DE 4 MM2 - 1000V DE ISOLAÇÃO</t>
  </si>
  <si>
    <t>CABO DE 6 MM2 - 1000V DE ISOLAÇÃO</t>
  </si>
  <si>
    <t>GRANILITE PRETO/CIMENTO COMUM E=8MM COM POLIMENTO</t>
  </si>
  <si>
    <t>PISO DE ALTA RESISTENCIA TIPO MEDIO, POLIDO E=8MM PRETO/CIMENTO COMUM</t>
  </si>
  <si>
    <t>PISO DE ALTA RESISTENCIA TIPO MEDIO, POLIDO E=8MM CINZA/CIMENTO COMUM</t>
  </si>
  <si>
    <t>TRATAMENTO SELADOR PARA GRANILITE - BASE AGUA</t>
  </si>
  <si>
    <t>RUFO DE ACO PINTADO PO OU COIL-COATING SIMPLES E=0,5MM</t>
  </si>
  <si>
    <t>RUFO LISO ACO GALV PINT PO OU COIL-COATING E=0,65MM CORTE ATE 300MM</t>
  </si>
  <si>
    <t>RUFO LISO ACO GALV PINT PO/COIL-COATING E=0,65MM CORTE ATE 400MM</t>
  </si>
  <si>
    <t>RUFO LISO ACO GALV PINT PO/COIL-COATING E=0,65MM CORTE ATE 600MM</t>
  </si>
  <si>
    <t>RUFO LISO ACO GALV PINT PO/COIL-COATING E=0,65MM CORTE ACIMA 600MM</t>
  </si>
  <si>
    <t>REMOCAO DE ARANDELA EXTERNA EM BRACO DE FERRO</t>
  </si>
  <si>
    <t>REMOCAO DO APARELHO A PROVA DE TEMPO, GASES E VAPOR</t>
  </si>
  <si>
    <t>REMOCAO DE CRUZETAS DE FERRO PARA FIXACAO DE PROJETORES</t>
  </si>
  <si>
    <t>REMOCAO DE POSTE CURVO, INCLUINDO BASES DE FIXACAO</t>
  </si>
  <si>
    <t>REMOCAO DE POSTE DE FERRO RETO ENGASTADO NO SOLO</t>
  </si>
  <si>
    <t>DEMOLICOES DE APARELHOS E EQUIPAMENTOS</t>
  </si>
  <si>
    <t>REMOCAO DE CAPTOR DE PARA-RAIOS TIPO FRANKLIN OU RADIATIVO</t>
  </si>
  <si>
    <t>REMOCAO DE BASE E HASTE DE PARA-RAIO</t>
  </si>
  <si>
    <t>REMOCAO DE CABO DE COBRE NU</t>
  </si>
  <si>
    <t>REMOCAO DE CABO COBRE NU PARA ATERRAMENTO</t>
  </si>
  <si>
    <t>REMOCAO DE CONECTOR TIPO SPLIT-BOLDT PARA CABOS DE ATERRAMENTO</t>
  </si>
  <si>
    <t>REMOCAO DE BRACADEIRAS PARA PASSAGEM DE CABOS DE COBRE NU</t>
  </si>
  <si>
    <t>DEMOLICOES DE PARA-RAIOS E ATERRAMENTO</t>
  </si>
  <si>
    <t>RECOLOCACOES DE APARELHOS E EQUIPAMENTOS</t>
  </si>
  <si>
    <t>RECOLOCACOES DE PARA-RAIOS E ATERRAMENTO</t>
  </si>
  <si>
    <t xml:space="preserve">SUBTOTAL </t>
  </si>
  <si>
    <t>( R$ )</t>
  </si>
  <si>
    <t>IMPERM C/ EMULSAO ACRILICA ESTRUT C/ VEU DE POLIESTER-6 DEMAOS / 2 EST</t>
  </si>
  <si>
    <t>IMPERM EMULSAO ASFALT ELASTOMERICA ESTRUT VEU POLIESTER 6 DEMAOS/2 EST</t>
  </si>
  <si>
    <t>UNID</t>
  </si>
  <si>
    <t>D3</t>
  </si>
  <si>
    <t>VG</t>
  </si>
  <si>
    <t>M3</t>
  </si>
  <si>
    <t>KM</t>
  </si>
  <si>
    <t>M2</t>
  </si>
  <si>
    <t>UN</t>
  </si>
  <si>
    <t>VENEZIANA INDUSTRIAL-ALETAS FIBRA VIDRO MONTANTES ACO PRE-PINT REF 100</t>
  </si>
  <si>
    <t>ML</t>
  </si>
  <si>
    <t>REPARO ESTR VIGAS LAJES PILARES C/APLIC GRAUTE BASE EPOXI VAOS 35A70MM</t>
  </si>
  <si>
    <t>TUBO ACO GALVANIZ NBR 5580-CL MEDIA, DN32MM (1 1/4")-INCL CONEXOES</t>
  </si>
  <si>
    <t>TUBO ACO GALVANIZ NBR5580-CL MEDIA, DN40MM (1 1/2")-INCL CONEXOES</t>
  </si>
  <si>
    <t>QUADRO DE COMANDO CJ MOTOR BOMBA P/ MOTOR DE 1HP 220V BIFAS</t>
  </si>
  <si>
    <t>QUADRO COMANDO CJ MOTOR BOMBA SUB P/MOTOR 1,5 A 2HP 220V BIFASICO</t>
  </si>
  <si>
    <t>QUADRO DE COMAN CJ MOTOR BOMBA SUB P/ MOTOR DE 3A5HP 220V TRIFASICO</t>
  </si>
  <si>
    <t>CABO DE COBRE ATE 600V - 3X14AWG</t>
  </si>
  <si>
    <t>CABO DE COBRE ATE 600V - 3X12AWG</t>
  </si>
  <si>
    <t>CABO DE COBRE ATE 600V - 3X10AWG</t>
  </si>
  <si>
    <t>CABO DE COBRE ATE 600V - 3X8AWG</t>
  </si>
  <si>
    <t>CABO DE COBRE ATE 600V - 3X6AWG</t>
  </si>
  <si>
    <t>CABO DE COBRE ATE 600V - 3X4AWG</t>
  </si>
  <si>
    <t>ELETRODO DE NIVEL CONTRA TRABALHO A SECO</t>
  </si>
  <si>
    <t>REMOCAO DE OLEO,ESMALTE OU VERNIZ EM ESQ DE MADEIRA C/LIXAMENTO</t>
  </si>
  <si>
    <t>REMOCAO DE OLEO,ESMALTE,ALUMIN OU GRAFITE EM ESQ DE FERRO C/LIXAMENTO</t>
  </si>
  <si>
    <t>REMOCAO OLEO,ESMALTE/VERNIZ EM RODAPES,BAGUETES E MOLD C/LIXAMENTO</t>
  </si>
  <si>
    <t>REMOCAO DE OLEO,ESMALTE,LATEX/ACRILICO EM PAREDES COM PRODUTO QUIMICO</t>
  </si>
  <si>
    <t>REMOCAO DE OLEO,ESMALTE,ALUMIN OU GRAFITE EM ESQ DE FERRO C/PROD QUIM</t>
  </si>
  <si>
    <t>REMOCAO OLEO,ESMALTE/VERNIZ EM RODAPES,BAGUETES E MOLD C/PROD QUIM</t>
  </si>
  <si>
    <t>OLEO DE LINHACA EM MADEIRAMENTO APARENTE DE TELHADO</t>
  </si>
  <si>
    <t>PINTURA EM AZULEJO</t>
  </si>
  <si>
    <t>ESMALTE EM SUPERFICIE INCLUSIVE PREPARO E RETOQUE DE MASSA</t>
  </si>
  <si>
    <t>PRIMER P/ GALVANIZADOS (GALVIT/SIMILAR) - ESQUADRIAS - CONSERVACAO</t>
  </si>
  <si>
    <t>FUNDO ANTI-OXIDANTE EM ESTRUTURAS - CONSERVACAO</t>
  </si>
  <si>
    <t>FUNDO ANTI-OXIDANTE EM ESQUADRIAS - CONSERVACAO</t>
  </si>
  <si>
    <t>SERVICOS DE PINTURA</t>
  </si>
  <si>
    <t>OLEO P/DISJUNTOR EM TRANSFOMADOR DE ALTA TENSAO EM CABINE</t>
  </si>
  <si>
    <t>OLEO PARA TRANSFORMADOR DE ALTA TENSAO EM POSTE SINGELO OU ESTALEIRO</t>
  </si>
  <si>
    <t>ISOLADOR TIPO DISCO 15 KV 6" (150 MM)</t>
  </si>
  <si>
    <t>CHAPA DE FERRO DE 1,50 X 0,50 M PARA BUCHA DE PASSAGEM</t>
  </si>
  <si>
    <t>BUCHA PARA PASSAGEM INTERNA/EXTERNA COM ISOLACAO PARA 15 KV</t>
  </si>
  <si>
    <t>BUCHA DE PASSAGEM PARA NEUTRO</t>
  </si>
  <si>
    <t>CANTONEIRA DE FERRO 1 1/2" X 1 1/2" X 1/8"</t>
  </si>
  <si>
    <t>JANELA DE VENTILACAO PADRAO LIGHT DE 0,40 X 0,40 X 0,15 M</t>
  </si>
  <si>
    <t>ISOLADOR TIPO CASTANHA INCLUINDO GRAMPO DE SUSTENTACAO</t>
  </si>
  <si>
    <t>ISOLADOR TIPO PINO PARA 15 KV, INCLUSIVE PINO, INSTALADO EM CABINE</t>
  </si>
  <si>
    <t>ISOLADOR TIPO PINO PARA 15 KV, INCLUSIVE PINO, INSTALADO EM POSTE</t>
  </si>
  <si>
    <t>VERGALHAO DE COBRE DE 3/8" (10MM)</t>
  </si>
  <si>
    <t>REGISTRO DE GAVETA BRUTO DN 25MM (1")</t>
  </si>
  <si>
    <t>REGISTRO DE GAVETA BRUTO DN 32MM (1 1/4")</t>
  </si>
  <si>
    <t>REGISTRO DE GAVETA BRUTO DN 40MM 1 1/2"</t>
  </si>
  <si>
    <t>REGISTRO DE GAVETA BRUTO DN 50MM (2")</t>
  </si>
  <si>
    <t>REGISTRO DE GAVETA BRUTO DN 65MM (2 1/2")</t>
  </si>
  <si>
    <t>REGISTRO DE GAVETA BRUTO DN 80MM (3")</t>
  </si>
  <si>
    <t>REGISTRO DE GAVETA BRUTO DN 100MM (4")</t>
  </si>
  <si>
    <t>REGISTRO DE PRESSAO BRUTO DE 1/2"</t>
  </si>
  <si>
    <t>REGISTRO DE PRESSAO BRUTO DE 3/4"</t>
  </si>
  <si>
    <t>REGISTRO DE GAVETA COM CANOPLA CROMADA DN 15MM (1/2")</t>
  </si>
  <si>
    <t>REGISTRO DE GAVETA COM CANOPLA CROMADA DN 20MM (3/4")</t>
  </si>
  <si>
    <t>REGISTRO DE GAVETA COM CANOPLA CROMADA DN 25MM (1")</t>
  </si>
  <si>
    <t>REGISTRO DE GAVETA COM CANOPLA CROMADA DN 32MM (1 1/4")</t>
  </si>
  <si>
    <t>REGISTRO DE GAVETA COM CANOPLA CROMADA DN 40MM (1 1/2")</t>
  </si>
  <si>
    <t>REGISTRO DE PRESSAO C/ CANOPLA CROMADA DN 15MM (1/2")</t>
  </si>
  <si>
    <t>REGISTRO DE PRESSAO C/ CANOPLA CROMADA DN 20MM (3/4")</t>
  </si>
  <si>
    <t>VALVULA DE DESCARGA C/ REG INCORP DN=32MM(1 1/4) ACAB ANTIVANDALISMO</t>
  </si>
  <si>
    <t>VALVULA DE DESCARGA C/ REG INCORP DN=40MM(1 1/2) ACAB ANTIVANDALISMO</t>
  </si>
  <si>
    <t>FUROS EM CONCRETO COM D=1" E PROFUNDIDADE 5CM</t>
  </si>
  <si>
    <t>FUROS EM CONCRETO COM D=1" E PROFUNDIDADE 15CM</t>
  </si>
  <si>
    <t>FUROS EM CONCRETO COM D=1" E PROFUNDIDADE 30CM</t>
  </si>
  <si>
    <t>FUROS EM CONCRETO COM D=3/4" E PROFUNDIDADE 5CM</t>
  </si>
  <si>
    <t>FUROS EM CONCRETO COM D=3/4" E PROFUNDIDADE 15CM</t>
  </si>
  <si>
    <t>FUROS EM CONCRETO COM D=3/4" E PROFUNDIDADE 30CM</t>
  </si>
  <si>
    <t>FUROS EM CONCRETO COM D=1/2" E PROFUNDIDADE 5CM</t>
  </si>
  <si>
    <t>FUROS EM CONCRETO COM D=1/2" E PROFUNDIDADE 15CM</t>
  </si>
  <si>
    <t>FUROS EM CONCRETO COM D=1/2" E PROFUNDIDADE 30CM</t>
  </si>
  <si>
    <t>RETIRADAS DE PARA-RAIOS E ATERRAMENTOS</t>
  </si>
  <si>
    <t>RECOLOCACOES DE ALTA TENSAO</t>
  </si>
  <si>
    <t>RECOLOCACOES DE BAIXA TENSAO</t>
  </si>
  <si>
    <t>REMOCAO DE TUBULACAO ELETRICA APARENTE ATE 2"</t>
  </si>
  <si>
    <t>REMOCAO DE TUBULACAO ELETRICA APARENTE ACIMA 2"</t>
  </si>
  <si>
    <t>REMOCAO DE CAIXA PARA FUSIVEL OU TOMADA INSTALADA EM PERFILADOS</t>
  </si>
  <si>
    <t>REMOCAO DE CAIXAS ESTAMPADAS</t>
  </si>
  <si>
    <t>REMOCAO DE FIO EMBUTIDO ATE 16 MM2</t>
  </si>
  <si>
    <t>REMOCAO DE CABO EMBUTIDO ACIMA DE 16 MM2</t>
  </si>
  <si>
    <t>REMOCAO DE FIO APARENTE ATE 16 MM2</t>
  </si>
  <si>
    <t>REMOCAO DE CABO APARENTE ACIMA DE 16 MM2</t>
  </si>
  <si>
    <t>REMOCAO DE TERMINAIS ,CONECTORES DE PRESSAO OU ROLDANAS PARA CABOS</t>
  </si>
  <si>
    <t>REMOCAO DE TERMINAIS OU CONECTORES DE SOLDA PARA CABOS</t>
  </si>
  <si>
    <t>REMOCAO DE BASE OU CHAVE PARA FUSIVEL NH TIPO UNIPOLAR</t>
  </si>
  <si>
    <t>REMOCAO DE BARRAMENTO DE COBRE</t>
  </si>
  <si>
    <t>DEMOLICOES DE BAIXA TENSAO</t>
  </si>
  <si>
    <t>REMOCAO DE INTERRUPTORES TOMADAS BOTOES DE CAMPAINHA E CIGARRAS</t>
  </si>
  <si>
    <t>REMOCAO DE CHAVE AUTOMATICA DA BOIA</t>
  </si>
  <si>
    <t>REMOCAO DE CONTACTOR MAGNETICO P/ QUADRO DE COMANDO DE BOMBA RECALQUE</t>
  </si>
  <si>
    <t>REMOCAO DE MOTOR BOMBA DE RECALQUE</t>
  </si>
  <si>
    <t>REMOCAO APARELHO ILUMINACAO,PLAFONS E PENDENTES P/LAMPADAS FLUORESC</t>
  </si>
  <si>
    <t>REMOCAO DE SOQUETES P/ LAMPADAS INCANDES OU DE CORRENTES P/ PENDENTES</t>
  </si>
  <si>
    <t>REMOCAO DE REATORES PARA LAMPADAS HG EM POSTES</t>
  </si>
  <si>
    <t>REMOCAO DE PROJETORES EM JARDINS OU DE LUZ DE OBSTACULO</t>
  </si>
  <si>
    <t>TUBO ACO GALVANIZ NBR5580-CL MEDIA, DN50MM (2") - INCL CONEXOES</t>
  </si>
  <si>
    <t>TUBO ACO GALVANIZ NBR5580-CL MEDIA, DN65MM (2 1/2") - INCL CONEXOES</t>
  </si>
  <si>
    <t>RECOLOCACAO - ALVENARIA E OUTROS ELEMENTOS DIVISORIOS</t>
  </si>
  <si>
    <t>CONSERVACAO - ALVENARIA E OUTROS ELEMENTOS DIVISORIOS</t>
  </si>
  <si>
    <t>ELEMENTOS DE MADEIRA/COMPONENTES ESPECIAIS</t>
  </si>
  <si>
    <t>PORTAS/BATENTES/FERRAGENS</t>
  </si>
  <si>
    <t>JANELAS</t>
  </si>
  <si>
    <t>OUTROS COMPONENTES PADRONIZADOS</t>
  </si>
  <si>
    <t>PR-10 PRATELEIRA EM GRANILITE L=70CM</t>
  </si>
  <si>
    <t>BA-12 BALCÃO DE ATENDIMENTO DE GRANITO (210X60CM)</t>
  </si>
  <si>
    <t>BA-10 BALCÃO DE DISTRIB.DE GRANITO (L=350CM)</t>
  </si>
  <si>
    <t>BA-11 BALCÃO DE DEVOLUÇÃO DE GRANITO (L=70CM)</t>
  </si>
  <si>
    <t>OUTROS COMPONENTES</t>
  </si>
  <si>
    <t>RECOLOCACAO - ELEMENTOS DE MADEIRA/COMPONENTES ESPECIAIS</t>
  </si>
  <si>
    <t>CONSERVACAO - ELEMENTOS DE MADEIRA/COMPONENTES ESPECIAIS - PARTE 1</t>
  </si>
  <si>
    <t>ESTRUTURA DE COBERTURA METALICA</t>
  </si>
  <si>
    <t>RETIRADAS DE BAIXA TENSAO</t>
  </si>
  <si>
    <t>RETIRADAS DE APARELHOS E EQUIPAMENTOS</t>
  </si>
  <si>
    <t>TUBO DE REVEST DE BOCA DE CHAPA DE ACO D= 14"X3/16"</t>
  </si>
  <si>
    <t>TUBO DE REVEST DE BOCA DE CHAPA DE ACO D= 12"X3/16"</t>
  </si>
  <si>
    <t>REVEST INTERNO DIM 2440 PRETO D= 8"-200 MM</t>
  </si>
  <si>
    <t>REVEST INTERNO DIM 2440 PRETO D= 6"-150 MM</t>
  </si>
  <si>
    <t>FILTRO TIPO NOLD GALV D= 8"-200 MM</t>
  </si>
  <si>
    <t>FILTRO TIPO NOLD GALV D= 6"-150 MM</t>
  </si>
  <si>
    <t>PRE-FILTRO DE PEDREGULHO LAVADO E SELECIONADO</t>
  </si>
  <si>
    <t>CIMENTACAO ENTRE PERFURACAO DE MAIOR "D" E O REVEST DE BOCA</t>
  </si>
  <si>
    <t>LIMPEZA E DESENV DO POCO C/ COMPRESSOR DE AR E/OU PISTAO VALV</t>
  </si>
  <si>
    <t>H</t>
  </si>
  <si>
    <t>ENSAIO DE VAZAO COM BOMBA SUBMERSA</t>
  </si>
  <si>
    <t>ENSAIO DE VAZAO COM COMPRESSOR DE AR</t>
  </si>
  <si>
    <t>ENSAIO DE VAZAO COM BOMBA DE PISTAO</t>
  </si>
  <si>
    <t>TRANSP ADICIONAL POR KM DO SERVICO 168541</t>
  </si>
  <si>
    <t>ANALISE FISICO-QUIMICA DA AGUA</t>
  </si>
  <si>
    <t>ANALISE BACTERIOLOGICA</t>
  </si>
  <si>
    <t>DESINFECCAO</t>
  </si>
  <si>
    <t>LAJE DE PROTECAO DE 2,00X2,00 M</t>
  </si>
  <si>
    <t>ABRIGO DE POCO EM ALVENARIA DE 1,00X1,00X0,60 M C/ TAMPA METALICA</t>
  </si>
  <si>
    <t>DOCUMENTACAO TECNICA FINAL</t>
  </si>
  <si>
    <t>FILTRO TIPO STANDARD PVC AB 75MM D=6"</t>
  </si>
  <si>
    <t>REMOCAO DE ARMACAO TIPO BRAQUET</t>
  </si>
  <si>
    <t>REMOCAO DE TUBULACAO ELETRICA EMBUTIDA ATE 2"</t>
  </si>
  <si>
    <t>REMOCAO DE TUBULACAO ELETRICA EMBUTIDA ACIMA DE 2"</t>
  </si>
  <si>
    <t>VALVULA DE DESCARGA DE FECHAMENTO AUTOMATICO PARA MICTORIO</t>
  </si>
  <si>
    <t>CHAVE SECCIONADORA TRIPOLAR SECA PARA 200A/15 KV C/ CMD PROLONGADO</t>
  </si>
  <si>
    <t>CHAVE FUSIVEL INDIC 'MATHEUS' P/100 A/15 KV RUPTURA 1200A POSTE/ESTAL</t>
  </si>
  <si>
    <t>CHAVE FUSIVEL INDIC 'MATHEUS' P/100A/15 KV RUPTURA 1200A EM CABINE</t>
  </si>
  <si>
    <t>CHAVE FUSIVEL INDIC 'MATHEUS' P/ 50/15KV RUPTURA 1200A EM POSTE/ESTAL</t>
  </si>
  <si>
    <t>CHAVE FUSIVEL INDIC 'MATHEUS' P/ 50A/15KV RUPTURA 1200A EM CABINE</t>
  </si>
  <si>
    <t>BOBINA MINIMA DO DISJUNTOR</t>
  </si>
  <si>
    <t>RELE FALTA-DE-FASE TRIFASICO TIPO ST 220/110 V PEXTRON OU SIMILAR</t>
  </si>
  <si>
    <t>RELE DE SOBRE-CORRENTE DO DISJUNTOR</t>
  </si>
  <si>
    <t>TAPETE DE BORRACHA DE 100 X 100 X 0,5 CM</t>
  </si>
  <si>
    <t>VARA MANOPLA DE FENOLITE DE 2,70 M P/ CHAVE SECCIONADORA - 15 KV</t>
  </si>
  <si>
    <t>PARA-RAIO TIPO CRISTAL-VALVE PARA 15 KV EM POSTE OU CABINE</t>
  </si>
  <si>
    <t>BRACADEIRA DE ELETRODUTO EM POSTE</t>
  </si>
  <si>
    <t>SELA PARA CRUZETA DE MADEIRA</t>
  </si>
  <si>
    <t>SUPORTE DE TRANSFORMADOR EM POSTE  OU ESTALEIRO</t>
  </si>
  <si>
    <t>CRUZETA DE MADEIRA DE 2400 MM</t>
  </si>
  <si>
    <t>MAO FRANCESA DE 700 MM</t>
  </si>
  <si>
    <t>CAIXA PARA TRANSFORMADOR DE CORRENTE PADRAO CESP</t>
  </si>
  <si>
    <t>CAIXA DE MEDICAO PADRAO CESP - 0,70 X 0,60 X 0,25 M</t>
  </si>
  <si>
    <t>CAIXA DE MEDICAO PADRAO LIGHT 1,00 X 1,00 X 0,25 M</t>
  </si>
  <si>
    <t>MUDANCA DE TAP DO TRANSFORMADOR</t>
  </si>
  <si>
    <t>LIMPEZA DE POSTO PRIMARIO E PINTURA DOS BARRAMENTOS</t>
  </si>
  <si>
    <t>CAPACITOR   PARA CORRECAO DO FATOR DE POTENCIA 2 KVAR-220V/60HZ</t>
  </si>
  <si>
    <t>CAPACITOR   PARA CORRECAO DO FATOR DE POTENCIA 2,5 KVAR-220V/60HZ</t>
  </si>
  <si>
    <t>CAPACITOR   PARA CORRECAO DO FATOR DE POTENCIA 3KVAR-220V/60HZ</t>
  </si>
  <si>
    <t>TUBO DE COBRE P/ GAS CLASSE A S/COST DN=1 (28) SOLDA FOSCOPER</t>
  </si>
  <si>
    <t>FORRO DE GESSO ACARTONADO INCL ESTRUTURA</t>
  </si>
  <si>
    <t>ISOLACAO TERMOACUSTICA - LA DE VIDRO ESP 1"</t>
  </si>
  <si>
    <t>ISOLACAO TERMOACUSTICA - LA DE VIDRO E=2"</t>
  </si>
  <si>
    <t>ISOLACAO TERMICA - CHAPA DE ISOPOR E=30MM</t>
  </si>
  <si>
    <t>VENEZIANA INDUSTRIAL-ALETAS FIBRA DE VIDRO MONTANTES ACO GALV REF 100</t>
  </si>
  <si>
    <t>VENEZIANA INDUSTRIAL-ALETAS PVC MONTANTES ACO PRE-PINTADO REF 100</t>
  </si>
  <si>
    <t>VENEZIANA INDUSTRIAL-ALETAS PVC MONTANTE ALUMINIO ANODIZADO REF 100</t>
  </si>
  <si>
    <t>VENEZIANA INDUSTRIAL-ALETAS FIBRA VIDRO MONTANTES ALUM ANODIZ REF 100</t>
  </si>
  <si>
    <t>SERVICOS EM ELEMENTOS METALICOS/COMPONENTES</t>
  </si>
  <si>
    <t>PF-11 PORTA/JANELA DE FERRO 180X260CM</t>
  </si>
  <si>
    <t>PF-20 PORTA DE FERRO COM BANDEIRA L=180CM</t>
  </si>
  <si>
    <t>PF-15 PORTA EM CHAPA DE FERRO (L=82 CM)</t>
  </si>
  <si>
    <t>PF-16 PORTA EM CHAPA DE FERRO (L=92 CM)</t>
  </si>
  <si>
    <t>PF-17 PORTA EM CHAPA DE FERRO L=102CM</t>
  </si>
  <si>
    <t>PF-23 PORTA DE FERRO C/ BANDEIRA EM CHAPA PERFURADA L=140CM</t>
  </si>
  <si>
    <t>PF-21 PORTA DE FERRO COM BANDEIRA EM CHAPA PERFURADA L=102CM</t>
  </si>
  <si>
    <t>PF-22 PORTA DE FERRO C/ BANDEIRA EM CHAPA PERFURADA L=82CM</t>
  </si>
  <si>
    <t>PF-29 PORTA DE FERRO COM BANDEIRA EM CHAPA PERFURADA 90X260CM</t>
  </si>
  <si>
    <t>FD-10 FECHAMENTO PARA DEVISAS/MOUROES</t>
  </si>
  <si>
    <t>FD-11 FECHAMENTO DE DIVISAS - MOUROES C/ PLACAS PRE MOLDADAS</t>
  </si>
  <si>
    <t>FD-12 FECHAMENTO DE DIVISAS - MOUROES C/ ARAMES E HIBISCOS</t>
  </si>
  <si>
    <t>PM-75 PORTA SARRAFEADO MACICO SANIT. ACESSIVEL BAT. MET.</t>
  </si>
  <si>
    <t>PM-76 PORTA SARRAFEADO MACICO SANIT. ACESSIVEL BAT. MAD.</t>
  </si>
  <si>
    <t>REVESTIMENTO COM PASTILHAS ESMALTADAS 5,0X 5,0 CM</t>
  </si>
  <si>
    <t>REVESTIMENTO C/ PLAQUETA LAMINADA</t>
  </si>
  <si>
    <t>REVESTIMENTO FULGET - GRANULA 0 E 1 - CINZA</t>
  </si>
  <si>
    <t>REVESTIMENTO FULGET - GRANULA 2 - CINZA</t>
  </si>
  <si>
    <t>REVESTIMENTOS PARA PAREDES EXTERNAS</t>
  </si>
  <si>
    <t>FORNEC DE ESTR METALICA ACO ASTM A709/A588 (RESIST A CORROSAO)</t>
  </si>
  <si>
    <t>MONTAGEM DE ESTRUTURA METALICA</t>
  </si>
  <si>
    <t>DESMONTAGEM DE ESTRUTURA METALICA</t>
  </si>
  <si>
    <t>ESTRUTURAS METALICAS</t>
  </si>
  <si>
    <t>PILAR DE MADEIRA (PASSAGEM COBERTA)</t>
  </si>
  <si>
    <t>VIGA DE MADEIRA 6X16 CM (PASSAGEM COBERTA)</t>
  </si>
  <si>
    <t>ESTRUTURAS DE MADEIRA</t>
  </si>
  <si>
    <t>ALVENARIA DE TIJOLO DE BARRO MACICO E=1/2 TIJOLO</t>
  </si>
  <si>
    <t>ALVENARIA DE TIJOLO DE BARRO A VISTA E=1/4 TIJOLO</t>
  </si>
  <si>
    <t>LIMPEZA DE FACHADA POR HIDROJATEAMENTO</t>
  </si>
  <si>
    <t>SERVICOS DE LIMPEZA</t>
  </si>
  <si>
    <t>ESCORAMENTO PONTALETADO</t>
  </si>
  <si>
    <t>SERVICOS EM TERRA - MUROS DE ARRIMO</t>
  </si>
  <si>
    <t>FORNEC INST E PROTENSAO DE TIRANTES P/25T SOLO INCL MOB,TRANSP,INSTAL</t>
  </si>
  <si>
    <t>ACO CA 50 (A OU B) FYK = 500 M PA</t>
  </si>
  <si>
    <t>ACO CA 60 (A OU B) FYK = 600 M PA</t>
  </si>
  <si>
    <t>TELA ARMADURA (MALHA ACO CA 60 FYK = 600 M PA)</t>
  </si>
  <si>
    <t>0,12</t>
  </si>
  <si>
    <t>PISO DE BORRACHA SINT PASTILHADA COR PRETA ESP 7MM FIXAVEL C/AR</t>
  </si>
  <si>
    <t>11,04</t>
  </si>
  <si>
    <t>FE-01 FECHAMENTO PARA SETORIZACAO (ALAMBRADO)</t>
  </si>
  <si>
    <t>FE-02 FECHAMENTO PARA SETORIZACAO (GRADIL ELETROFUNDIDO)</t>
  </si>
  <si>
    <t>INSTALAÇÃO DE QUADRO BRANCO (QB-01)</t>
  </si>
  <si>
    <t>0,75</t>
  </si>
  <si>
    <t>4,89</t>
  </si>
  <si>
    <t>RECOLOCACAO DE ELEM DE MADEIRA/COMPONENTES</t>
  </si>
  <si>
    <t>PORTA TIPO VENEZIANA</t>
  </si>
  <si>
    <t>FOLHA DE PORTA LISA DE 22 MM PARA ARMARIOS</t>
  </si>
  <si>
    <t>BATENTE DE MADEIRA PARA PORTAS DE 1 FL SEM BANDEIRA</t>
  </si>
  <si>
    <t>BATENTE DE MADEIRA PARA PORTAS DE 1 FOLHA COM BANDEIRA</t>
  </si>
  <si>
    <t>BATENTE DE MADEIRA PARA PORTA DE 2 FLS SEM BANDEIRA</t>
  </si>
  <si>
    <t>BATENTE DE MADEIRA PARA PORTAS DE 2 FLS COM BANDEIRA</t>
  </si>
  <si>
    <t>BATENTE DE MADEIRA PARA PORTAS DE BOX SANITARIO</t>
  </si>
  <si>
    <t>BATENTE DE MADEIRA PARA ARMARIO</t>
  </si>
  <si>
    <t>BATENTE DE MADEIRA PARA JANELAS</t>
  </si>
  <si>
    <t>GUARNICAO DE 5 CM PARA PORTA DE 1 FOLHA</t>
  </si>
  <si>
    <t>PORTA DE ENROLAR EM GRADES RETANGULARES</t>
  </si>
  <si>
    <t>TI-01 TAMPA DE INSPECAO - ACO</t>
  </si>
  <si>
    <t>AF-01 ALCAPAO PARA LAJE DE FORRO</t>
  </si>
  <si>
    <t>EM-05 ESCADA MARINHEIRO (GALVANIZADA)</t>
  </si>
  <si>
    <t>EM-06 ESCADA DE MARINHEIRO C/GUARDA CORPO GALVANIZADA</t>
  </si>
  <si>
    <t>INSTALACAO DE FOGAO INDUSTRIAL</t>
  </si>
  <si>
    <t>INSTALACAO DE SUPORTE TV/VIDEO</t>
  </si>
  <si>
    <t>SERVICOS DE COMPLEMENTOS EXTERNOS</t>
  </si>
  <si>
    <t>AM-01 AMARELINHA</t>
  </si>
  <si>
    <t>BC-16 BANCO RETO-CONCRETO (PASTILHA)</t>
  </si>
  <si>
    <t>BC-17 BANCO RETO-CONCRETO (CERAMICAS)</t>
  </si>
  <si>
    <t>BC-18 BANCO RETO-CONCRETO (CACOS CERAMICOS)</t>
  </si>
  <si>
    <t>BC-19 BANCO CURVO CONCRETO (PASTILHA)</t>
  </si>
  <si>
    <t>BC-20 BANCO CURVO CONCRETO (CERAMICA)</t>
  </si>
  <si>
    <t>BC-21 BANCO CURVO CONCRETO (CACOS CERAMICOS)</t>
  </si>
  <si>
    <t>CR-01 CARACOL</t>
  </si>
  <si>
    <t>FL-03 FLOREIRA / BANCO CIRCULAR GRANILITE DIAM=160CM</t>
  </si>
  <si>
    <t>FL-04 FLOREIRA / CIRCULAR GRANILITE DIAM=180CM</t>
  </si>
  <si>
    <t>FL-05 FLOREIRA CIRCULAR DIAM=110CM</t>
  </si>
  <si>
    <t>FL-06 FLOREIRA RETANGULAR 150X220CM</t>
  </si>
  <si>
    <t>MC-01 MESA XADREZ/DAMAS</t>
  </si>
  <si>
    <t>RV-01 ROSA DOS VENTOS R=180CM</t>
  </si>
  <si>
    <t>PINTURA  DE QUADRAS ESP-LINHAS DEMARCATORIAS (600M2)</t>
  </si>
  <si>
    <t>7,90</t>
  </si>
  <si>
    <t>PT-50 PORTÃO DE TELA PARA SETORIZAÇÃO</t>
  </si>
  <si>
    <t>PORTÃO EM CHAPA DE AÇO</t>
  </si>
  <si>
    <t>BOTAO PARA VALVULA DE DESCARGA</t>
  </si>
  <si>
    <t>TUBO DE DESCARGA EM PVC DN=40MM</t>
  </si>
  <si>
    <t>GRELHA DE FERRO FUNDIDO DE 15X15 CM</t>
  </si>
  <si>
    <t>SUPORTE DE FERRO FUNDIDO PARA LAVATORIO</t>
  </si>
  <si>
    <t>CAIXA EM CHAPA DE AÇO 16 COM PORTA E FECHO</t>
  </si>
  <si>
    <t>CHAVE SECCIONADORA NH C/FUSIVEL 3X630A</t>
  </si>
  <si>
    <t>INTERRUPTOR AUTOM. DIFERENCIAL (DISPOSITIVO DR) 40A/300 mA</t>
  </si>
  <si>
    <t>INTERRUPTOR AUTOM. DIFERENCIAL (DISPOSITIVO DR) 63A/300 mA</t>
  </si>
  <si>
    <t>QUADRO GERAL - BARRAMENTO DE 600A</t>
  </si>
  <si>
    <t>DISJUNTOR BIPOLAR TERMOMAG. 2X125A A 2X225A</t>
  </si>
  <si>
    <t>DISJUNTOR UNIPOLAR TERMOMAGNETICO 1X50A A 1X70A</t>
  </si>
  <si>
    <t>QUADRO DISTRIBUICAO, DISJ. GERAL 30A P/ 4 A 8 DISJS.</t>
  </si>
  <si>
    <t>QUADRO DISTRIBUICAO, DISJ. GERAL 50A P/ 10 A 12 DISJS.</t>
  </si>
  <si>
    <t>QUADRO DISTRIBUICAO, DISJ. GERAL 60A P/ 14 A 20 DISJS.</t>
  </si>
  <si>
    <t>POCO ABSORVENTE</t>
  </si>
  <si>
    <t>POCO DE AGUA POTAVEL</t>
  </si>
  <si>
    <t>LIMPEZA FINAL</t>
  </si>
  <si>
    <t>LIMPEZA DA OBRA</t>
  </si>
  <si>
    <t>MUROS DE ARRIMO - SERVICOS EM TERRA</t>
  </si>
  <si>
    <t>MUROS DE ARRIMO - CONCRETO ARMADO</t>
  </si>
  <si>
    <t>FORMAS PLANAS PLASTIFICADAS PARA CONCRETO APARENTE</t>
  </si>
  <si>
    <t>MUROS DE ARRIMO - OUTROS SERVICOS</t>
  </si>
  <si>
    <t>SERVICOS COMPLEMENTARES - CIVIL</t>
  </si>
  <si>
    <t>SERVICOS COMPLEMENTARES - HIDRAULICA</t>
  </si>
  <si>
    <t>SERVICOS COMPLEMENTARES - ELETRICA</t>
  </si>
  <si>
    <t>SERVICOS DE RECUPERACAO ESTRUTURAL - SERVICOS PRELIMINARES</t>
  </si>
  <si>
    <t>SERVICOS DE RECUPERACAO ESTRUTURAL - REFORCO DE FUNDACOES</t>
  </si>
  <si>
    <t>SERVICOS DE RECUPERACAO ESTRUTURAL</t>
  </si>
  <si>
    <t>PROCEDIMENTOS PARA PREPARO E LIMPEZA DO SUBSTRATO</t>
  </si>
  <si>
    <t>REPAROS SUPERCIFICIAIS LOCALIZADOS</t>
  </si>
  <si>
    <t>LADRILHO HIDRAULICO 25X25 E=2CM - PISO TATIL DE ALERTA</t>
  </si>
  <si>
    <t>LADRILHO HIDRAULICO 25X25 E=2CM - PISO TATIL DIRECIONAL</t>
  </si>
  <si>
    <t>REPAROS SUPERFICIAIS EM GRANDES AREAS</t>
  </si>
  <si>
    <t>REPAROS EM JUNTAS DE MOVIMENTACAO</t>
  </si>
  <si>
    <t>REPAROS PROFUNDOS EM ESTRUTURAS</t>
  </si>
  <si>
    <t>REPARO DE ARMADURAS CORROIDAS POR ACAO DE CLORETOS</t>
  </si>
  <si>
    <t>REFORCOS ESTRUTURAIS PARA RECONSTITUICAO DA ARMADURA</t>
  </si>
  <si>
    <t>REPAROS ESTRUTURAIS POR INJECAO DE GRAUTE BASE DE EPOXI</t>
  </si>
  <si>
    <t>FUROS EM CONCRETO</t>
  </si>
  <si>
    <t>FORNECIMENTO E COLOCACAO DE CHUMBADORES QUIMICOS</t>
  </si>
  <si>
    <t>FORNECIMENTO E COLOCACAO DE CHUMBADORES EXPANSIVEIS</t>
  </si>
  <si>
    <t>ANCORAGEM DE BARRAS DE ESPERA</t>
  </si>
  <si>
    <t>PREPARACAO DE PONTES DE ADERENCIA</t>
  </si>
  <si>
    <t>PREPARACAO E CONSERVACAO DE SUPERFICIES DE CONCRETO / ACO</t>
  </si>
  <si>
    <t>SERVICOS ESPECIAIS PARA ESTRUTURA PRE-MOLDADA</t>
  </si>
  <si>
    <t>DEMOLICAO-SERVICOS COMPLEMENTARES</t>
  </si>
  <si>
    <t>CONSERVACAO - SERVICOS COMPLEMENTARES</t>
  </si>
  <si>
    <t>POCO TUBULAR PROFUNDO: PERFURACAO E EQUIPAMENTOS</t>
  </si>
  <si>
    <t>DESCRIÇÃO DOS SERVIÇOS</t>
  </si>
  <si>
    <t>P.SERVIÇO</t>
  </si>
  <si>
    <t>MOVIMENTO DE TERRA MANUAL</t>
  </si>
  <si>
    <t>MOVIMENTO DE TERRA MECANIZADO</t>
  </si>
  <si>
    <t>ESCORAMENTO DE TERRA</t>
  </si>
  <si>
    <t>ESCAVACAO MANUAL EM TERRA</t>
  </si>
  <si>
    <t>LASTRO DE PEDRA BRITADA OU DE CONCRETO SIMPLES</t>
  </si>
  <si>
    <t>DRENAGEM DO TERRENO</t>
  </si>
  <si>
    <t>CONSERVACAO - SERVICOS PRELIMINARES</t>
  </si>
  <si>
    <t>INFRA ESTRUTURA</t>
  </si>
  <si>
    <t>ESCAVACAO</t>
  </si>
  <si>
    <t>FUNDACAO PROFUNDA</t>
  </si>
  <si>
    <t>FORMA</t>
  </si>
  <si>
    <t>ARMADURA</t>
  </si>
  <si>
    <t>CONCRETO</t>
  </si>
  <si>
    <t>EMBASAMENTO</t>
  </si>
  <si>
    <t>CONSERVACAO - INFRA ESTRUTURA</t>
  </si>
  <si>
    <t>SUPER ESTRUTURA</t>
  </si>
  <si>
    <t>ESTRUTURA METALICA</t>
  </si>
  <si>
    <t>ESTRUTURA DE MADEIRA</t>
  </si>
  <si>
    <t>VIGA DE MADEIRA 6X12 CM (PASSAGEM COBERTA)</t>
  </si>
  <si>
    <t>CONSERVACAO - SUPER ESTRUTURA</t>
  </si>
  <si>
    <t>ALVENARIA E OUTROS ELEMENTOS DIVISORIOS</t>
  </si>
  <si>
    <t>ALVENARIA</t>
  </si>
  <si>
    <t>ALVENARIA DE TIJOLO DE BARRO MACICO E=1/4 TIJOLO</t>
  </si>
  <si>
    <t>ALVENARIA DE TIJOLO DE BARRO MACICO E=1 TIJOLO</t>
  </si>
  <si>
    <t>ALVENARIA DE TIJOLO DE BARRO A VISTA E=1 TIJOLO</t>
  </si>
  <si>
    <t>ALVENARIA DE TIJOLO LAMINADO A VISTA E=1/2 TIJOLO/DISP ALTERNADO</t>
  </si>
  <si>
    <t>ALVENARIA DE TIJOLO LAMINADO A VISTA E=1/4 TIJOLO</t>
  </si>
  <si>
    <t>LOUCAS</t>
  </si>
  <si>
    <t>CONSERVACAO - ELEMENTOS DE MADEIRA/COMPONENTES ESPECIAIS - PARTE 2</t>
  </si>
  <si>
    <t>CONSERVACAO - ELEMENTOS DE MADEIRA/COMPONENTES ESPECIAIS - PARTE 3</t>
  </si>
  <si>
    <t>ELEMENTOS METALICOS/COMPONENTES ESPECIAIS</t>
  </si>
  <si>
    <t>ESQUADRIAS METALICAS</t>
  </si>
  <si>
    <t>PORTAS</t>
  </si>
  <si>
    <t>PAINEL FIXO EM CH.PERFURADA (E=1,5MM D=1/2" AA 45%)</t>
  </si>
  <si>
    <t>PF-30 PORTA EM CHAPA DE AÇO C/VENT.PERM (L=140CM)</t>
  </si>
  <si>
    <t>PF-31 PORTA EM CH.DE AÇO COM VENT.PERM.(L=82CM)</t>
  </si>
  <si>
    <t>PORTÃO EM GRADIL ELETROFUNDIDO</t>
  </si>
  <si>
    <t>PORTÃO DE CORRER EM GRADIL ELETROFUNDIDO</t>
  </si>
  <si>
    <t>PORTÃO BASCULANTE EM GRADIL ELETROFUNDIDO</t>
  </si>
  <si>
    <t>OUTROS ELEMENTOS METALICOS</t>
  </si>
  <si>
    <t>RECOLOCACAO - ELEMENTOS METALICOS/COMPONENTES ESPECIAIS</t>
  </si>
  <si>
    <t>CONSERVACAO - ELEMENTOS METALICOS/COMPONENTES ESPECIAIS</t>
  </si>
  <si>
    <t>COBERTURA</t>
  </si>
  <si>
    <t>ESTRUTURA DE COBERTURA EM MADEIRA DE LEI</t>
  </si>
  <si>
    <t>QUADRO DISTRIBUICAO, DISJ. GERAL 80A P/ 22 A 26 DISJS.</t>
  </si>
  <si>
    <t>QUADRO DISTRIBUICAO, DISJ. GERAL 100A P/ 28 A 42 DISJS.</t>
  </si>
  <si>
    <t>INTERRUPTOR TIPO AUTOMÁTICO DE BÓIA</t>
  </si>
  <si>
    <t>INTERRUPTOR AUTOMATICO DIFERENCIAL (DISPOSITIVO DR) 40A/30 mA</t>
  </si>
  <si>
    <t>INTERRUPTOR AUTOMATICO DIFERENCIAL (DISPOSITIVO DR) 63A/30 mA</t>
  </si>
  <si>
    <t>INTERRUPTOR AUTOMATICO DIFERENCIAL (DISPOSITIVO DR) 40A/300 mA</t>
  </si>
  <si>
    <t>INTERRUPTOR AUTOMATICO DIFERENCIAL (DISPOSITIVO DR) 63A/300 mA</t>
  </si>
  <si>
    <t>FECHAMENTOS / VEDACOES / PECAS PARA COBERTURA</t>
  </si>
  <si>
    <t>RECOLOCACAO</t>
  </si>
  <si>
    <t>CONSERVACAO - COBERTURA</t>
  </si>
  <si>
    <t>INSTALACOES HIDRAULICAS</t>
  </si>
  <si>
    <t>CAVALETE E ABRIGO</t>
  </si>
  <si>
    <t>ABRIGO E REDE DE GAS</t>
  </si>
  <si>
    <t>ALVENARIA DE BLOCOS DE CONCRETO E=14CM</t>
  </si>
  <si>
    <t>ALVENARIA DE BLOCOS DE CONCRETO E=19CM</t>
  </si>
  <si>
    <t>ALVENARIA DE BLOCO CERAMICO PORTANTE E=14CM</t>
  </si>
  <si>
    <t>ALVENARIA DE BLOCO CERAMICO PORTANTE E=19CM</t>
  </si>
  <si>
    <t>ARMADURA CA 50 PARA PAREDE AUTO-PORTANTE</t>
  </si>
  <si>
    <t>ARMADURA CA 60 PARA PAREDE AUTO-PORTANTE</t>
  </si>
  <si>
    <t>ALVENARIA AUTO-PORTANTE: BLOCO CONCRETO ESTRUTURAL DE 19X19X19CM</t>
  </si>
  <si>
    <t>ALVENARIA AUTO-PORTANTE: BLOCO CONCRETO ESTRUTURAL DE 14X19X39CM</t>
  </si>
  <si>
    <t>ALVENARIA AUTO-PORTANTE: BLOCO CONCRETO ESTRUTURAL DE 19X19X39CM</t>
  </si>
  <si>
    <t>VERGA/CINTA EM BLOCO DE CONCRETO CANALETA - 11,5X19X39CM</t>
  </si>
  <si>
    <t>VERGA/CINTA EM BLOCO DE CONCRETO CANALETA - 14 CM</t>
  </si>
  <si>
    <t>VERGA/CINTA EM BLOCO DE CONCRETO CANALETA - 19 CM</t>
  </si>
  <si>
    <t>ALVENARIA DE CONCR CELULAR - CHAPAS ARMADAS SIMPLES ESPESS 7,5 CM</t>
  </si>
  <si>
    <t>CONJ 4 CABOS P/ ENTRADA ENERGIA SECCAO 10MM2 C/ ELETRUDUTOS</t>
  </si>
  <si>
    <t>CONJ 4 CABOS P/ ENTRADA ENERGIA SECCAO 16MM2 C/ ELETRODUTOS</t>
  </si>
  <si>
    <t>CONJ 4 CABOS P/ ENTRADA ENERGIA SECCAO 25MM2 C/ ELETRODUTOS</t>
  </si>
  <si>
    <t>CONJ 4 CABOS P/ ENTRADA ENERGIA SECCAO 35MM2 C/ ELETRODUTOS</t>
  </si>
  <si>
    <t>ESCARIFICACAO MANUAL (CORTE DE CONCRETO) ATE 3CM DE PROFUNDIDADE</t>
  </si>
  <si>
    <t>ESCARIFICACAO COM DISCO DE DESBASTE ATE 0,5CM DE PROFUNDIDADE</t>
  </si>
  <si>
    <t>ESCARIFICACAO MECANICA,CORTE DE CONCRETO ATE 3,0CM PROFUNDIDADE</t>
  </si>
  <si>
    <t>DEMOLICAO C/MARTELETES PNEUMATICOS ATE 5,0CM DE PROFUNDIDADE</t>
  </si>
  <si>
    <t>ESCARIFICACAO MECANICA,CORTE CONCRETO C/REBARBADORES ELETR ATE 5,0CM</t>
  </si>
  <si>
    <t>LIXAMENTO ELETRICO DE ARMADURA C/ESCOVA CIRCULAR</t>
  </si>
  <si>
    <t>ESCOVAMENTO MANUAL</t>
  </si>
  <si>
    <t>PISTOLA DE AGULHA</t>
  </si>
  <si>
    <t>QUEIMA CONTROLADA</t>
  </si>
  <si>
    <t>APLICACAO DE SOLVENTE EM SUBSTRATO IMPREGNADOS</t>
  </si>
  <si>
    <t>FREZAMENTO MECANICO COM MAQUINA DE DESBASTE</t>
  </si>
  <si>
    <t>LIMPEZA DO SUBSTRATO COM APLICACAO DE JATO DE AGUA FRIA</t>
  </si>
  <si>
    <t>LIMPEZA DO SUBSTRATO COM APLICACAO DE JATO DE AGUA QUENTE</t>
  </si>
  <si>
    <t>LIMPEZA DO SUBSTRATO, LAVAGEM COM SOLUCOES ACIDAS, PISOS E PAREDES</t>
  </si>
  <si>
    <t>LIMPEZA DO SUBSTRATO,LAVAGEM COM SOLUCOES ALCALINAS,PISOS E PAREDES</t>
  </si>
  <si>
    <t>LIMPEZA PARA REMOCAO DE OLEOS E GRAXAS IMPREGNADOS SUPERFICIALMENTE</t>
  </si>
  <si>
    <t>ALVENARIA DE CONCR CELULAR - CHAPAS ARMADAS SIMPLES ESPESS 10 CM</t>
  </si>
  <si>
    <t>ALVENARIA DE CONCRETO CELULAR - BLOCOS E=7CM</t>
  </si>
  <si>
    <t>ALVENARIA DE CONCRETO CELULAR - BLOCOS E=11CM</t>
  </si>
  <si>
    <t>ALVENARIA DE CONCRETO CELULAR BLOCOS E=14CM</t>
  </si>
  <si>
    <t>ALVENARIAS</t>
  </si>
  <si>
    <t>ELEMENTOS VAZADOS</t>
  </si>
  <si>
    <t>ELEMENTO VAZADO DE CONCRETO TIPO VENEZIANA REF UNICA 11A</t>
  </si>
  <si>
    <t>RECOLOCACOES DE REVESTIMENTOS DE FORRO E PAREDE</t>
  </si>
  <si>
    <t>REPARO EM TRINCAS E RACHADURAS</t>
  </si>
  <si>
    <t>CANTONEIRA DE FERRO DE 1"X1"X1/8"</t>
  </si>
  <si>
    <t>CANTONEIRA DE ALUMINIO DE 1"X1"X1/8"</t>
  </si>
  <si>
    <t>SERVICOS EM REVESTIMENTOS DE FORRO E PAREDE</t>
  </si>
  <si>
    <t>EM TESOURAS PARA TELHAS OND CIM-AM/AL/PLAST - VAOS DE 13,01 A 18,00 M</t>
  </si>
  <si>
    <t>EM TERCAS PARA TELHAS CERAMICAS</t>
  </si>
  <si>
    <t>EM TERCAS PARA TELHAS DE CIM-AM/AL/PLAST</t>
  </si>
  <si>
    <t>EM TERCAS PARA TELHAS TRAPEZOIDAIS</t>
  </si>
  <si>
    <t>PECAS DE MADEIRA MACICA</t>
  </si>
  <si>
    <t>ESTRUTURAS DE COBERTURA</t>
  </si>
  <si>
    <t>SERVICOS PRELIMINARES</t>
  </si>
  <si>
    <t>LIMPEZA DO TERRENO</t>
  </si>
  <si>
    <t>5,51</t>
  </si>
  <si>
    <t>98,52</t>
  </si>
  <si>
    <t>ELEMENTO VAZADO REF NEO REX 16 / REF UNICA 1 I</t>
  </si>
  <si>
    <t>DV-05 DIVISORIA PARA SALA DE INFORMÁTICA</t>
  </si>
  <si>
    <t>3,20</t>
  </si>
  <si>
    <t>PM-82 PORTA DE CORRER ACESSIVEL SARRAF.MACIÇA P/PINTURA(L=111CM)</t>
  </si>
  <si>
    <t>8,42</t>
  </si>
  <si>
    <t>5,18</t>
  </si>
  <si>
    <t>15,91</t>
  </si>
  <si>
    <t>14,44</t>
  </si>
  <si>
    <t>50,44</t>
  </si>
  <si>
    <t>4,50</t>
  </si>
  <si>
    <t>2,82</t>
  </si>
  <si>
    <t>EXTINTOR PORTATIL DE PO QUIMICO BC CAPACIDADE 6 KG</t>
  </si>
  <si>
    <t>EXTINTOR PORTATIL DE PO QUIMICO ABC CAPACIDADE 6 KG</t>
  </si>
  <si>
    <t>4,67</t>
  </si>
  <si>
    <t>DISJUNTOR TRIPOLAR TERMOMAGNETICO 3X300A</t>
  </si>
  <si>
    <t>7,68</t>
  </si>
  <si>
    <t>QUADRO GERAL-DISJUNTOR TERMOMAGNETICO 3X300A</t>
  </si>
  <si>
    <t>FIO DE 1,50 MM2 - 750 V DE ISOLACAO</t>
  </si>
  <si>
    <t>CORDOALHA DE AÇO GALV. A QUENTE 50MM2 (3/8") C/SUP.DE FIXAÇÃO</t>
  </si>
  <si>
    <t>CORDOALHA DE AÇO GALV. A QUENTE 80MM2 (7/16") SOB A TERRA</t>
  </si>
  <si>
    <t>TUBO DE PVC 2"X 3M PARA PROTECAO DE CORDOALHA</t>
  </si>
  <si>
    <t>76,89</t>
  </si>
  <si>
    <t>9,04</t>
  </si>
  <si>
    <t>4,47</t>
  </si>
  <si>
    <t>SINALIZAÇÃO VISUAL DE DEGRAUS-PINTURA ESMALTE EPOXI</t>
  </si>
  <si>
    <t>SINALIZAÇÃO VISUAL DE DEGRAUS-FITA ADESIVA</t>
  </si>
  <si>
    <t>SO-22 SOLEIRA DE GRANITO EM NIVEL (L= 14 A 17CM)</t>
  </si>
  <si>
    <t>SO-23 SOLEIRA DE GRANITO EM NIVEL (L=19 A 22CM)</t>
  </si>
  <si>
    <t>SO-24 - SOLEIRA DE GRANITO RAMPADA DESN.ATÉ 1,5CM-2PÇ (L=14 À 17CM)</t>
  </si>
  <si>
    <t>SO-25 SOLEIRA DE GRANITO RAMPADA DESN.ATÉ 1,5CM 2 PÇ (L=19 A 22CM)</t>
  </si>
  <si>
    <t>SO-26 SOLEIRA DE GRANITO RAMPADA DESN.ATÉ 1,5CM 3 PÇ (L=14 A 17CM)</t>
  </si>
  <si>
    <t>128,32</t>
  </si>
  <si>
    <t>SO-27 SOLEIRA DE GRANITO RAMPADA DESN.ATÉ 1,5CM 3 PÇ (L=19 A 22CM)</t>
  </si>
  <si>
    <t>39,77</t>
  </si>
  <si>
    <t>REPARO COMPLETO EM GRANILITE-RASPAGEM/ESTUCAMENTO/POLIMENTO</t>
  </si>
  <si>
    <t>8,52</t>
  </si>
  <si>
    <t>9,34</t>
  </si>
  <si>
    <t>6,03</t>
  </si>
  <si>
    <t>SINALIZAÇÃO VISUAL DE DEGRAUS-PINTURA ACRÍLICA P/PISOS</t>
  </si>
  <si>
    <t>218,72</t>
  </si>
  <si>
    <t>12,49</t>
  </si>
  <si>
    <t>6,12</t>
  </si>
  <si>
    <t>15,27</t>
  </si>
  <si>
    <t>JATEAMENTO ABRASIVO COM ÓXIDO DE ALUMÍNIO</t>
  </si>
  <si>
    <t>65,19</t>
  </si>
  <si>
    <t>38,13</t>
  </si>
  <si>
    <t>13,40</t>
  </si>
  <si>
    <t>42,75</t>
  </si>
  <si>
    <t>TRANSP ATE 50 KM E INST DO EQUIP DE PERFURACAO</t>
  </si>
  <si>
    <t>2.029,50</t>
  </si>
  <si>
    <t>394,52</t>
  </si>
  <si>
    <t>334,71</t>
  </si>
  <si>
    <t>294,64</t>
  </si>
  <si>
    <t>261,68</t>
  </si>
  <si>
    <t>356,14</t>
  </si>
  <si>
    <t>229,07</t>
  </si>
  <si>
    <t>179,24</t>
  </si>
  <si>
    <t>400,57</t>
  </si>
  <si>
    <t>346,84</t>
  </si>
  <si>
    <t>230,95</t>
  </si>
  <si>
    <t>154,14</t>
  </si>
  <si>
    <t>642,51</t>
  </si>
  <si>
    <t>512,91</t>
  </si>
  <si>
    <t>562,72</t>
  </si>
  <si>
    <t>365,00</t>
  </si>
  <si>
    <t>89,77</t>
  </si>
  <si>
    <t>268,14</t>
  </si>
  <si>
    <t>TRANSP ATE 50 KM E INST EQUIP DE BOMBEAMENTO</t>
  </si>
  <si>
    <t>1.323,07</t>
  </si>
  <si>
    <t>4,76</t>
  </si>
  <si>
    <t>312,11</t>
  </si>
  <si>
    <t>809,74</t>
  </si>
  <si>
    <t>284,97</t>
  </si>
  <si>
    <t>24,02</t>
  </si>
  <si>
    <t>55,65</t>
  </si>
  <si>
    <t>49,68</t>
  </si>
  <si>
    <t>65,24</t>
  </si>
  <si>
    <t>34,46</t>
  </si>
  <si>
    <t>40,92</t>
  </si>
  <si>
    <t>22,10</t>
  </si>
  <si>
    <t>28,83</t>
  </si>
  <si>
    <t>3,84</t>
  </si>
  <si>
    <t>33,64</t>
  </si>
  <si>
    <t>20,41</t>
  </si>
  <si>
    <t>98,95</t>
  </si>
  <si>
    <t>102,22</t>
  </si>
  <si>
    <t>47,14</t>
  </si>
  <si>
    <t>7,36</t>
  </si>
  <si>
    <t>221,49</t>
  </si>
  <si>
    <t>233,76</t>
  </si>
  <si>
    <t>256,04</t>
  </si>
  <si>
    <t>7,25</t>
  </si>
  <si>
    <t>8,08</t>
  </si>
  <si>
    <t>424,36</t>
  </si>
  <si>
    <t>439,13</t>
  </si>
  <si>
    <t>452,12</t>
  </si>
  <si>
    <t>406,79</t>
  </si>
  <si>
    <t>423,74</t>
  </si>
  <si>
    <t>438,03</t>
  </si>
  <si>
    <t>426,74</t>
  </si>
  <si>
    <t>29,42</t>
  </si>
  <si>
    <t>124,95</t>
  </si>
  <si>
    <t>53,37</t>
  </si>
  <si>
    <t>67,02</t>
  </si>
  <si>
    <t>107,81</t>
  </si>
  <si>
    <t>14,41</t>
  </si>
  <si>
    <t>21,27</t>
  </si>
  <si>
    <t>2,88</t>
  </si>
  <si>
    <t>5,76</t>
  </si>
  <si>
    <t>22,81</t>
  </si>
  <si>
    <t>25,92</t>
  </si>
  <si>
    <t>51,19</t>
  </si>
  <si>
    <t>3,11</t>
  </si>
  <si>
    <t>4,40</t>
  </si>
  <si>
    <t>153,19</t>
  </si>
  <si>
    <t>21,04</t>
  </si>
  <si>
    <t>19,26</t>
  </si>
  <si>
    <t>17,04</t>
  </si>
  <si>
    <t>11,95</t>
  </si>
  <si>
    <t>100,16</t>
  </si>
  <si>
    <t>8,33</t>
  </si>
  <si>
    <t>73,73</t>
  </si>
  <si>
    <t>254,39</t>
  </si>
  <si>
    <t>522,00</t>
  </si>
  <si>
    <t>748,06</t>
  </si>
  <si>
    <t>1.416,80</t>
  </si>
  <si>
    <t>1.953,33</t>
  </si>
  <si>
    <t>82,06</t>
  </si>
  <si>
    <t>277,14</t>
  </si>
  <si>
    <t>276,01</t>
  </si>
  <si>
    <t>351,81</t>
  </si>
  <si>
    <t>427,41</t>
  </si>
  <si>
    <t>521,90</t>
  </si>
  <si>
    <t>6,72</t>
  </si>
  <si>
    <t>7,20</t>
  </si>
  <si>
    <t>65,74</t>
  </si>
  <si>
    <t>37,97</t>
  </si>
  <si>
    <t>266,47</t>
  </si>
  <si>
    <t>621,32</t>
  </si>
  <si>
    <t>668,08</t>
  </si>
  <si>
    <t>723,78</t>
  </si>
  <si>
    <t>770,45</t>
  </si>
  <si>
    <t>821,28</t>
  </si>
  <si>
    <t>40,49</t>
  </si>
  <si>
    <t>160,90</t>
  </si>
  <si>
    <t>1.249,86</t>
  </si>
  <si>
    <t>186,43</t>
  </si>
  <si>
    <t>1.452,40</t>
  </si>
  <si>
    <t>2,79</t>
  </si>
  <si>
    <t>96,11</t>
  </si>
  <si>
    <t>13,49</t>
  </si>
  <si>
    <t>64,11</t>
  </si>
  <si>
    <t>132,01</t>
  </si>
  <si>
    <t>106,85</t>
  </si>
  <si>
    <t>3,97</t>
  </si>
  <si>
    <t>50,07</t>
  </si>
  <si>
    <t>17,06</t>
  </si>
  <si>
    <t>7,92</t>
  </si>
  <si>
    <t>4,77</t>
  </si>
  <si>
    <t>3,49</t>
  </si>
  <si>
    <t>7,75</t>
  </si>
  <si>
    <t>4,19</t>
  </si>
  <si>
    <t>3,52</t>
  </si>
  <si>
    <t>83,91</t>
  </si>
  <si>
    <t>102,46</t>
  </si>
  <si>
    <t>115,25</t>
  </si>
  <si>
    <t>468,89</t>
  </si>
  <si>
    <t>254,80</t>
  </si>
  <si>
    <t>128,20</t>
  </si>
  <si>
    <t>148,67</t>
  </si>
  <si>
    <t>147,71</t>
  </si>
  <si>
    <t>199,65</t>
  </si>
  <si>
    <t>235,47</t>
  </si>
  <si>
    <t>17,56</t>
  </si>
  <si>
    <t>23,83</t>
  </si>
  <si>
    <t>118,71</t>
  </si>
  <si>
    <t>131,50</t>
  </si>
  <si>
    <t>485,14</t>
  </si>
  <si>
    <t>117,97</t>
  </si>
  <si>
    <t>2.278,56</t>
  </si>
  <si>
    <t>2.398,74</t>
  </si>
  <si>
    <t>2.708,12</t>
  </si>
  <si>
    <t>3,24</t>
  </si>
  <si>
    <t>649,57</t>
  </si>
  <si>
    <t>7,04</t>
  </si>
  <si>
    <t>212,44</t>
  </si>
  <si>
    <t>104,85</t>
  </si>
  <si>
    <t>148,16</t>
  </si>
  <si>
    <t>5,72</t>
  </si>
  <si>
    <t>15,22</t>
  </si>
  <si>
    <t>12,96</t>
  </si>
  <si>
    <t>13,56</t>
  </si>
  <si>
    <t>10,21</t>
  </si>
  <si>
    <t>10,91</t>
  </si>
  <si>
    <t>2,85</t>
  </si>
  <si>
    <t>8,81</t>
  </si>
  <si>
    <t>9,08</t>
  </si>
  <si>
    <t>40,33</t>
  </si>
  <si>
    <t>12,98</t>
  </si>
  <si>
    <t>3,43</t>
  </si>
  <si>
    <t>8,32</t>
  </si>
  <si>
    <t>28,49</t>
  </si>
  <si>
    <t>69,81</t>
  </si>
  <si>
    <t>48,91</t>
  </si>
  <si>
    <t>5,60</t>
  </si>
  <si>
    <t>8,54</t>
  </si>
  <si>
    <t>25,71</t>
  </si>
  <si>
    <t>15,78</t>
  </si>
  <si>
    <t>14,49</t>
  </si>
  <si>
    <t>29,52</t>
  </si>
  <si>
    <t>19,24</t>
  </si>
  <si>
    <t>20,82</t>
  </si>
  <si>
    <t>27,96</t>
  </si>
  <si>
    <t>40,73</t>
  </si>
  <si>
    <t>24,21</t>
  </si>
  <si>
    <t>37,62</t>
  </si>
  <si>
    <t>127,77</t>
  </si>
  <si>
    <t>1,05</t>
  </si>
  <si>
    <t>49,73</t>
  </si>
  <si>
    <t>249,08</t>
  </si>
  <si>
    <t>303,10</t>
  </si>
  <si>
    <t>45,38</t>
  </si>
  <si>
    <t>62,39</t>
  </si>
  <si>
    <t>26,05</t>
  </si>
  <si>
    <t>31,18</t>
  </si>
  <si>
    <t>2.367,96</t>
  </si>
  <si>
    <t>400,41</t>
  </si>
  <si>
    <t>855,60</t>
  </si>
  <si>
    <t>189,61</t>
  </si>
  <si>
    <t>84,92</t>
  </si>
  <si>
    <t>173,01</t>
  </si>
  <si>
    <t>57,62</t>
  </si>
  <si>
    <t>395,44</t>
  </si>
  <si>
    <t>30,04</t>
  </si>
  <si>
    <t>207,72</t>
  </si>
  <si>
    <t>199,38</t>
  </si>
  <si>
    <t>188,69</t>
  </si>
  <si>
    <t>556,33</t>
  </si>
  <si>
    <t>205,41</t>
  </si>
  <si>
    <t>342,55</t>
  </si>
  <si>
    <t>274,29</t>
  </si>
  <si>
    <t>458,17</t>
  </si>
  <si>
    <t>287,25</t>
  </si>
  <si>
    <t>447,78</t>
  </si>
  <si>
    <t>319,39</t>
  </si>
  <si>
    <t>516,66</t>
  </si>
  <si>
    <t>2.579,15</t>
  </si>
  <si>
    <t>2.771,72</t>
  </si>
  <si>
    <t>3.089,38</t>
  </si>
  <si>
    <t>3.570,84</t>
  </si>
  <si>
    <t>4.392,01</t>
  </si>
  <si>
    <t>948,75</t>
  </si>
  <si>
    <t>5,23</t>
  </si>
  <si>
    <t>7,95</t>
  </si>
  <si>
    <t>10,72</t>
  </si>
  <si>
    <t>27,76</t>
  </si>
  <si>
    <t>PISO DE CONCRETO FCK=25 MPA E= 8 CM DESEMPENADEIRA MECANICA</t>
  </si>
  <si>
    <t>01.03.004</t>
  </si>
  <si>
    <t>TRANSPORTE E ATERRO INTERNO DE MATERIAL ESCAVADO DE FUNDAÇÃO-ESTACA-TUBULÃO</t>
  </si>
  <si>
    <t>01.00.000</t>
  </si>
  <si>
    <t>01.01.000</t>
  </si>
  <si>
    <t>01.01.001</t>
  </si>
  <si>
    <t>01.01.010</t>
  </si>
  <si>
    <t>01.01.099</t>
  </si>
  <si>
    <t>01.02.000</t>
  </si>
  <si>
    <t>01.02.001</t>
  </si>
  <si>
    <t>01.02.002</t>
  </si>
  <si>
    <t>01.02.003</t>
  </si>
  <si>
    <t>01.02.004</t>
  </si>
  <si>
    <t>01.02.099</t>
  </si>
  <si>
    <t>01.03.000</t>
  </si>
  <si>
    <t>01.03.001</t>
  </si>
  <si>
    <t>01.03.002</t>
  </si>
  <si>
    <t>01.03.005</t>
  </si>
  <si>
    <t>01.03.099</t>
  </si>
  <si>
    <t>01.04.000</t>
  </si>
  <si>
    <t>01.04.006</t>
  </si>
  <si>
    <t>01.04.010</t>
  </si>
  <si>
    <t>01.04.015</t>
  </si>
  <si>
    <t>01.04.099</t>
  </si>
  <si>
    <t>01.05.000</t>
  </si>
  <si>
    <t>01.05.001</t>
  </si>
  <si>
    <t>01.05.002</t>
  </si>
  <si>
    <t>01.05.099</t>
  </si>
  <si>
    <t>01.06.000</t>
  </si>
  <si>
    <t>01.06.001</t>
  </si>
  <si>
    <t>01.06.005</t>
  </si>
  <si>
    <t>01.06.099</t>
  </si>
  <si>
    <t>01.07.000</t>
  </si>
  <si>
    <t>01.07.002</t>
  </si>
  <si>
    <t>01.07.010</t>
  </si>
  <si>
    <t>01.07.099</t>
  </si>
  <si>
    <t>01.08.000</t>
  </si>
  <si>
    <t>01.08.016</t>
  </si>
  <si>
    <t>01.08.017</t>
  </si>
  <si>
    <t>01.08.020</t>
  </si>
  <si>
    <t>01.08.021</t>
  </si>
  <si>
    <t>01.08.022</t>
  </si>
  <si>
    <t>01.08.023</t>
  </si>
  <si>
    <t>01.08.024</t>
  </si>
  <si>
    <t>01.08.025</t>
  </si>
  <si>
    <t>01.08.026</t>
  </si>
  <si>
    <t>01.08.027</t>
  </si>
  <si>
    <t>01.08.028</t>
  </si>
  <si>
    <t>01.08.029</t>
  </si>
  <si>
    <t>01.08.032</t>
  </si>
  <si>
    <t>01.08.033</t>
  </si>
  <si>
    <t>01.08.034</t>
  </si>
  <si>
    <t>01.08.035</t>
  </si>
  <si>
    <t>01.08.036</t>
  </si>
  <si>
    <t>01.08.040</t>
  </si>
  <si>
    <t>01.08.041</t>
  </si>
  <si>
    <t>01.08.044</t>
  </si>
  <si>
    <t>01.08.045</t>
  </si>
  <si>
    <t>01.08.050</t>
  </si>
  <si>
    <t>01.08.051</t>
  </si>
  <si>
    <t>01.08.052</t>
  </si>
  <si>
    <t>01.08.060</t>
  </si>
  <si>
    <t>01.08.061</t>
  </si>
  <si>
    <t>01.08.062</t>
  </si>
  <si>
    <t>01.08.063</t>
  </si>
  <si>
    <t>01.08.064</t>
  </si>
  <si>
    <t>01.08.065</t>
  </si>
  <si>
    <t>01.08.099</t>
  </si>
  <si>
    <t>01.50.000</t>
  </si>
  <si>
    <t>01.50.099</t>
  </si>
  <si>
    <t>1.60.000</t>
  </si>
  <si>
    <t>01.60.099</t>
  </si>
  <si>
    <t>01.70.000</t>
  </si>
  <si>
    <t>01.70.099</t>
  </si>
  <si>
    <t>01.80.000</t>
  </si>
  <si>
    <t>01.80.099</t>
  </si>
  <si>
    <t>02.00.000</t>
  </si>
  <si>
    <t>02.01.000</t>
  </si>
  <si>
    <t>02.01.001</t>
  </si>
  <si>
    <t>02.01.002</t>
  </si>
  <si>
    <t>02.01.005</t>
  </si>
  <si>
    <t>02.01.006</t>
  </si>
  <si>
    <t>02.01.010</t>
  </si>
  <si>
    <t>02.01.012</t>
  </si>
  <si>
    <t>02.01.015</t>
  </si>
  <si>
    <t>02.01.025</t>
  </si>
  <si>
    <t>02.01.027</t>
  </si>
  <si>
    <t>02.01.099</t>
  </si>
  <si>
    <t>02.02.000</t>
  </si>
  <si>
    <t>02.02.001</t>
  </si>
  <si>
    <t>02.02.002</t>
  </si>
  <si>
    <t>02.02.003</t>
  </si>
  <si>
    <t>02.02.021</t>
  </si>
  <si>
    <t>02.02.025</t>
  </si>
  <si>
    <t>02.02.026</t>
  </si>
  <si>
    <t>02.02.027</t>
  </si>
  <si>
    <t>02.02.035</t>
  </si>
  <si>
    <t>02.02.036</t>
  </si>
  <si>
    <t>02.02.037</t>
  </si>
  <si>
    <t>02.02.038</t>
  </si>
  <si>
    <t>02.02.045</t>
  </si>
  <si>
    <t>02.02.046</t>
  </si>
  <si>
    <t>02.02.047</t>
  </si>
  <si>
    <t>02.02.051</t>
  </si>
  <si>
    <t>02.02.052</t>
  </si>
  <si>
    <t>02.02.053</t>
  </si>
  <si>
    <t>02.02.054</t>
  </si>
  <si>
    <t>02.02.055</t>
  </si>
  <si>
    <t>02.02.056</t>
  </si>
  <si>
    <t>02.02.057</t>
  </si>
  <si>
    <t>02.02.060</t>
  </si>
  <si>
    <t>02.02.061</t>
  </si>
  <si>
    <t>02.02.062</t>
  </si>
  <si>
    <t>02.02.063</t>
  </si>
  <si>
    <t>02.02.064</t>
  </si>
  <si>
    <t>02.02.065</t>
  </si>
  <si>
    <t>02.02.070</t>
  </si>
  <si>
    <t>02.02.071</t>
  </si>
  <si>
    <t>02.02.072</t>
  </si>
  <si>
    <t>02.02.073</t>
  </si>
  <si>
    <t>02.02.074</t>
  </si>
  <si>
    <t>02.02.075</t>
  </si>
  <si>
    <t>02.02.076</t>
  </si>
  <si>
    <t>02.02.077</t>
  </si>
  <si>
    <t>02.02.078</t>
  </si>
  <si>
    <t>02.02.085</t>
  </si>
  <si>
    <t>02.02.094</t>
  </si>
  <si>
    <t>02.02.095</t>
  </si>
  <si>
    <t>02.02.097</t>
  </si>
  <si>
    <t>02.02.098</t>
  </si>
  <si>
    <t>02.02.099</t>
  </si>
  <si>
    <t>02.03.000</t>
  </si>
  <si>
    <t>02.03.001</t>
  </si>
  <si>
    <t>02.03.099</t>
  </si>
  <si>
    <t>02.04.000</t>
  </si>
  <si>
    <t>02.04.002</t>
  </si>
  <si>
    <t>02.04.003</t>
  </si>
  <si>
    <t>02.04.005</t>
  </si>
  <si>
    <t>02.04.099</t>
  </si>
  <si>
    <t>02.05.000</t>
  </si>
  <si>
    <t>02.05.014</t>
  </si>
  <si>
    <t>02.05.018</t>
  </si>
  <si>
    <t>02.05.019</t>
  </si>
  <si>
    <t>02.05.024</t>
  </si>
  <si>
    <t>02.05.028</t>
  </si>
  <si>
    <t>02.05.029</t>
  </si>
  <si>
    <t>02.05.050</t>
  </si>
  <si>
    <t>02.05.098</t>
  </si>
  <si>
    <t>02.05.099</t>
  </si>
  <si>
    <t>02.06.000</t>
  </si>
  <si>
    <t>02.06.099</t>
  </si>
  <si>
    <t>02.07.000</t>
  </si>
  <si>
    <t>02.07.001</t>
  </si>
  <si>
    <t>02.07.002</t>
  </si>
  <si>
    <t>02.07.003</t>
  </si>
  <si>
    <t>02.07.099</t>
  </si>
  <si>
    <t>02.50.000</t>
  </si>
  <si>
    <t>02.50.001</t>
  </si>
  <si>
    <t>02.50.002</t>
  </si>
  <si>
    <t>02.50.003</t>
  </si>
  <si>
    <t>02.50.099</t>
  </si>
  <si>
    <t>02.60.000</t>
  </si>
  <si>
    <t>02.60.099</t>
  </si>
  <si>
    <t>02.70.000</t>
  </si>
  <si>
    <t>02.70.099</t>
  </si>
  <si>
    <t>02.80.000</t>
  </si>
  <si>
    <t>02.80.099</t>
  </si>
  <si>
    <t>03.00.000</t>
  </si>
  <si>
    <t>03.01.000</t>
  </si>
  <si>
    <t>03.01.001</t>
  </si>
  <si>
    <t>03.01.002</t>
  </si>
  <si>
    <t>03.01.003</t>
  </si>
  <si>
    <t>03.01.005</t>
  </si>
  <si>
    <t>03.01.011</t>
  </si>
  <si>
    <t>03.01.012</t>
  </si>
  <si>
    <t>03.01.013</t>
  </si>
  <si>
    <t>03.01.014</t>
  </si>
  <si>
    <t>03.01.015</t>
  </si>
  <si>
    <t>03.01.016</t>
  </si>
  <si>
    <t>03.01.017</t>
  </si>
  <si>
    <t>03.01.018</t>
  </si>
  <si>
    <t>03.01.019</t>
  </si>
  <si>
    <t>03.01.020</t>
  </si>
  <si>
    <t>03.01.099</t>
  </si>
  <si>
    <t>03.02.000</t>
  </si>
  <si>
    <t>03.02.002</t>
  </si>
  <si>
    <t>03.02.003</t>
  </si>
  <si>
    <t>03.02.099</t>
  </si>
  <si>
    <t>03.02.005</t>
  </si>
  <si>
    <t>03.03.000</t>
  </si>
  <si>
    <t>03.03.003</t>
  </si>
  <si>
    <t>03.03.005</t>
  </si>
  <si>
    <t>03.03.006</t>
  </si>
  <si>
    <t>03.03.007</t>
  </si>
  <si>
    <t>03.03.008</t>
  </si>
  <si>
    <t>03.03.009</t>
  </si>
  <si>
    <t>03.03.010</t>
  </si>
  <si>
    <t>03.03.012</t>
  </si>
  <si>
    <t>03.03.014</t>
  </si>
  <si>
    <t>03.03.015</t>
  </si>
  <si>
    <t>03.03.016</t>
  </si>
  <si>
    <t>03.03.017</t>
  </si>
  <si>
    <t>03.03.018</t>
  </si>
  <si>
    <t>03.03.019</t>
  </si>
  <si>
    <t>03.03.020</t>
  </si>
  <si>
    <t>03.03.022</t>
  </si>
  <si>
    <t>03.03.024</t>
  </si>
  <si>
    <t>03.03.026</t>
  </si>
  <si>
    <t>03.03.027</t>
  </si>
  <si>
    <t>03.03.028</t>
  </si>
  <si>
    <t>03.03.029</t>
  </si>
  <si>
    <t>03.03.030</t>
  </si>
  <si>
    <t>03.03.031</t>
  </si>
  <si>
    <t>03.03.032</t>
  </si>
  <si>
    <t>03.03.033</t>
  </si>
  <si>
    <t>03.03.034</t>
  </si>
  <si>
    <t>03.03.036</t>
  </si>
  <si>
    <t>03.03.037</t>
  </si>
  <si>
    <t>03.03.038</t>
  </si>
  <si>
    <t>03.03.039</t>
  </si>
  <si>
    <t>03.03.048</t>
  </si>
  <si>
    <t>03.03.049</t>
  </si>
  <si>
    <t>03.03.050</t>
  </si>
  <si>
    <t>03.03.051</t>
  </si>
  <si>
    <t>03.03.053</t>
  </si>
  <si>
    <t>03.03.054</t>
  </si>
  <si>
    <t>03.03.055</t>
  </si>
  <si>
    <t>03.03.056</t>
  </si>
  <si>
    <t>03.03.058</t>
  </si>
  <si>
    <t>03.03.059</t>
  </si>
  <si>
    <t>03.03.063</t>
  </si>
  <si>
    <t>03.03.064</t>
  </si>
  <si>
    <t>03.03.065</t>
  </si>
  <si>
    <t>03.03.067</t>
  </si>
  <si>
    <t>03.03.080</t>
  </si>
  <si>
    <t>03.03.082</t>
  </si>
  <si>
    <t>03.03.083</t>
  </si>
  <si>
    <t>03.03.084</t>
  </si>
  <si>
    <t>03.03.085</t>
  </si>
  <si>
    <t>03.03.086</t>
  </si>
  <si>
    <t>03.03.087</t>
  </si>
  <si>
    <t>03.03.088</t>
  </si>
  <si>
    <t>03.03.089</t>
  </si>
  <si>
    <t>03.03.098</t>
  </si>
  <si>
    <t>03.03.099</t>
  </si>
  <si>
    <t>03.04.000</t>
  </si>
  <si>
    <t>03.04.001</t>
  </si>
  <si>
    <t>03.04.003</t>
  </si>
  <si>
    <t>03.04.005</t>
  </si>
  <si>
    <t>03.04.030</t>
  </si>
  <si>
    <t>03.04.099</t>
  </si>
  <si>
    <t>03.05.000</t>
  </si>
  <si>
    <t>03.05.010</t>
  </si>
  <si>
    <t>03.05.011</t>
  </si>
  <si>
    <t>03.05.012</t>
  </si>
  <si>
    <t>03.05.099</t>
  </si>
  <si>
    <t>03.50.001</t>
  </si>
  <si>
    <t>03.50.005</t>
  </si>
  <si>
    <t>03.50.099</t>
  </si>
  <si>
    <t>03.60.000</t>
  </si>
  <si>
    <t>03.60.099</t>
  </si>
  <si>
    <t>03.70.000</t>
  </si>
  <si>
    <t>03.70.099</t>
  </si>
  <si>
    <t>03.80.000</t>
  </si>
  <si>
    <t>03.80.099</t>
  </si>
  <si>
    <t>04.00.000</t>
  </si>
  <si>
    <t>04.01.000</t>
  </si>
  <si>
    <t>04.01.001</t>
  </si>
  <si>
    <t>04.01.002</t>
  </si>
  <si>
    <t>04.01.003</t>
  </si>
  <si>
    <t>04.01.012</t>
  </si>
  <si>
    <t>04.01.013</t>
  </si>
  <si>
    <t>04.01.014</t>
  </si>
  <si>
    <t>04.01.015</t>
  </si>
  <si>
    <t>04.01.017</t>
  </si>
  <si>
    <t>04.01.018</t>
  </si>
  <si>
    <t>04.01.019</t>
  </si>
  <si>
    <t>04.01.020</t>
  </si>
  <si>
    <t>04.01.030</t>
  </si>
  <si>
    <t>04.01.031</t>
  </si>
  <si>
    <t>04.01.032</t>
  </si>
  <si>
    <t>04.01.042</t>
  </si>
  <si>
    <t>04.01.043</t>
  </si>
  <si>
    <t>04.01.045</t>
  </si>
  <si>
    <t>04.01.046</t>
  </si>
  <si>
    <t>04.01.047</t>
  </si>
  <si>
    <t>04.01.049</t>
  </si>
  <si>
    <t>04.01.050</t>
  </si>
  <si>
    <t>04.01.051</t>
  </si>
  <si>
    <t>04.01.057</t>
  </si>
  <si>
    <t>04.01.058</t>
  </si>
  <si>
    <t>04.01.059</t>
  </si>
  <si>
    <t>04.01.060</t>
  </si>
  <si>
    <t>04.01.061</t>
  </si>
  <si>
    <t>04.01.063</t>
  </si>
  <si>
    <t>04.01.064</t>
  </si>
  <si>
    <t>04.01.065</t>
  </si>
  <si>
    <t>04.01.070</t>
  </si>
  <si>
    <t>04.01.071</t>
  </si>
  <si>
    <t>04.01.072</t>
  </si>
  <si>
    <t>04.01.073</t>
  </si>
  <si>
    <t>04.01.099</t>
  </si>
  <si>
    <t>04.02.000</t>
  </si>
  <si>
    <t>04.02.012</t>
  </si>
  <si>
    <t>04.02.013</t>
  </si>
  <si>
    <t>04.02.018</t>
  </si>
  <si>
    <t>04.02.020</t>
  </si>
  <si>
    <t>04.02.029</t>
  </si>
  <si>
    <t>04.02.030</t>
  </si>
  <si>
    <t>04.02.032</t>
  </si>
  <si>
    <t>04.02.033</t>
  </si>
  <si>
    <t>04.02.035</t>
  </si>
  <si>
    <t>04.02.036</t>
  </si>
  <si>
    <t>04.02.037</t>
  </si>
  <si>
    <t>04.02.039</t>
  </si>
  <si>
    <t>04.02.044</t>
  </si>
  <si>
    <t>04.02.047</t>
  </si>
  <si>
    <t>04.02.058</t>
  </si>
  <si>
    <t>04.02.060</t>
  </si>
  <si>
    <t>04.02.061</t>
  </si>
  <si>
    <t>04.02.062</t>
  </si>
  <si>
    <t>04.02.099</t>
  </si>
  <si>
    <t>04.03.000</t>
  </si>
  <si>
    <t>04.03.001</t>
  </si>
  <si>
    <t>04.03.002</t>
  </si>
  <si>
    <t>04.03.003</t>
  </si>
  <si>
    <t>04.03.020</t>
  </si>
  <si>
    <t>04.03.022</t>
  </si>
  <si>
    <t>04.03.023</t>
  </si>
  <si>
    <t>04.03.025</t>
  </si>
  <si>
    <t>04.03.026</t>
  </si>
  <si>
    <t>04.03.030</t>
  </si>
  <si>
    <t>04.03.099</t>
  </si>
  <si>
    <t>04.50.000</t>
  </si>
  <si>
    <t>04.50.001</t>
  </si>
  <si>
    <t>04.50.010</t>
  </si>
  <si>
    <t>04.50.011</t>
  </si>
  <si>
    <t>04.50.012</t>
  </si>
  <si>
    <t>04.50.099</t>
  </si>
  <si>
    <t>04.60.000</t>
  </si>
  <si>
    <t>04.60.010</t>
  </si>
  <si>
    <t>04.60.011</t>
  </si>
  <si>
    <t>04.60.012</t>
  </si>
  <si>
    <t>04.60.099</t>
  </si>
  <si>
    <t>04.70.000</t>
  </si>
  <si>
    <t>04.70.010</t>
  </si>
  <si>
    <t>04.70.011</t>
  </si>
  <si>
    <t>04.70.012</t>
  </si>
  <si>
    <t>04.70.099</t>
  </si>
  <si>
    <t>04.80.000</t>
  </si>
  <si>
    <t>04.80.011</t>
  </si>
  <si>
    <t>04.80.015</t>
  </si>
  <si>
    <t>04.80.016</t>
  </si>
  <si>
    <t>04.80.017</t>
  </si>
  <si>
    <t>04.80.099</t>
  </si>
  <si>
    <t>05.00.000</t>
  </si>
  <si>
    <t>05.01.000</t>
  </si>
  <si>
    <t>05.01.001</t>
  </si>
  <si>
    <t>05.01.002</t>
  </si>
  <si>
    <t>05.01.004</t>
  </si>
  <si>
    <t>05.01.005</t>
  </si>
  <si>
    <t>05.01.006</t>
  </si>
  <si>
    <t>05.01.007</t>
  </si>
  <si>
    <t>05.01.009</t>
  </si>
  <si>
    <t>05.01.010</t>
  </si>
  <si>
    <t>05.01.011</t>
  </si>
  <si>
    <t>05.01.012</t>
  </si>
  <si>
    <t>05.01.013</t>
  </si>
  <si>
    <t>05.01.014</t>
  </si>
  <si>
    <t>05.01.024</t>
  </si>
  <si>
    <t>05.01.025</t>
  </si>
  <si>
    <t>05.01.026</t>
  </si>
  <si>
    <t>05.01.027</t>
  </si>
  <si>
    <t>05.01.028</t>
  </si>
  <si>
    <t>05.01.029</t>
  </si>
  <si>
    <t>05.01.036</t>
  </si>
  <si>
    <t>05.01.037</t>
  </si>
  <si>
    <t>05.01.044</t>
  </si>
  <si>
    <t>05.01.045</t>
  </si>
  <si>
    <t>05.01.046</t>
  </si>
  <si>
    <t>05.01.047</t>
  </si>
  <si>
    <t>05.01.048</t>
  </si>
  <si>
    <t>05.01.049</t>
  </si>
  <si>
    <t>05.01.050</t>
  </si>
  <si>
    <t>05.01.051</t>
  </si>
  <si>
    <t>05.01.062</t>
  </si>
  <si>
    <t>05.01.067</t>
  </si>
  <si>
    <t>05.01.068</t>
  </si>
  <si>
    <t>05.01.069</t>
  </si>
  <si>
    <t>05.01.090</t>
  </si>
  <si>
    <t>05.01.091</t>
  </si>
  <si>
    <t>05.01.092</t>
  </si>
  <si>
    <t>05.01.093</t>
  </si>
  <si>
    <t>05.01.094</t>
  </si>
  <si>
    <t>05.01.095</t>
  </si>
  <si>
    <t>05.01.096</t>
  </si>
  <si>
    <t>05.01.097</t>
  </si>
  <si>
    <t>05.01.098</t>
  </si>
  <si>
    <t>05.01.099</t>
  </si>
  <si>
    <t>05.02.000</t>
  </si>
  <si>
    <t>05.02.099</t>
  </si>
  <si>
    <t>05.03.000</t>
  </si>
  <si>
    <t>05.03.099</t>
  </si>
  <si>
    <t>05.04.000</t>
  </si>
  <si>
    <t>05.04.099</t>
  </si>
  <si>
    <t>05.05.000</t>
  </si>
  <si>
    <t>05.05.064</t>
  </si>
  <si>
    <t>05.05.067</t>
  </si>
  <si>
    <t>05.05.075</t>
  </si>
  <si>
    <t>05.05.078</t>
  </si>
  <si>
    <t>05.05.079</t>
  </si>
  <si>
    <t>05.05.080</t>
  </si>
  <si>
    <t>05.05.083</t>
  </si>
  <si>
    <t>05.05.085</t>
  </si>
  <si>
    <t>05.05.087</t>
  </si>
  <si>
    <t>05.05.088</t>
  </si>
  <si>
    <t>05.05.089</t>
  </si>
  <si>
    <t>05.05.090</t>
  </si>
  <si>
    <t>05.05.099</t>
  </si>
  <si>
    <t>05.06.000</t>
  </si>
  <si>
    <t>05.06.051</t>
  </si>
  <si>
    <t>05.06.052</t>
  </si>
  <si>
    <t>05.06.053</t>
  </si>
  <si>
    <t>05.06.061</t>
  </si>
  <si>
    <t>05.06.099</t>
  </si>
  <si>
    <t>05.50.000</t>
  </si>
  <si>
    <t>05.50.015</t>
  </si>
  <si>
    <t>05.50.099</t>
  </si>
  <si>
    <t>05.60.001</t>
  </si>
  <si>
    <t>05.60.005</t>
  </si>
  <si>
    <t>05.60.010</t>
  </si>
  <si>
    <t>05.60.017</t>
  </si>
  <si>
    <t>05.60.050</t>
  </si>
  <si>
    <t>05.60.055</t>
  </si>
  <si>
    <t>05.60.060</t>
  </si>
  <si>
    <t>05.60.099</t>
  </si>
  <si>
    <t>05.70.000</t>
  </si>
  <si>
    <t>02.06.003</t>
  </si>
  <si>
    <t>04.03.005</t>
  </si>
  <si>
    <t>05.01.070</t>
  </si>
  <si>
    <t>05.05.037</t>
  </si>
  <si>
    <t>05.05.086</t>
  </si>
  <si>
    <t>BACIA SANITÁRIA INFANTIL</t>
  </si>
  <si>
    <t>SI-01 PLACA DE SINALIZAÇÃO DE AMBIENTE 200X200MM (PORTA)</t>
  </si>
  <si>
    <t>SI-03 PLACA DE SINALIZAÇÃO DE AMBIENTE 200X200MM (PAREDE)</t>
  </si>
  <si>
    <t>TINTA LATEX STANDARD</t>
  </si>
  <si>
    <t>SI-11 SINALIZAÇÃO HORIZONTAL PARA VAGA ACESSÍVEL</t>
  </si>
  <si>
    <t>BN-02 BANHO INFANTIL</t>
  </si>
  <si>
    <t>ÁRVORE ORNAMENTAL IPÊ-AMARELO-DA-SERRA H=2,00M</t>
  </si>
  <si>
    <t>FRUTÍFERA JABUTICABEIRA H=2,00M</t>
  </si>
  <si>
    <t>POÇO DE RETENÇÃO DE ÁGUA PLUVIAL Ø 2,50M COM FUNDO DE CONCRETO</t>
  </si>
  <si>
    <t>SI-06 PLACA DE SINALIZAÇÃO DE AMBIENTE 700X200MM (PAREDE INTERNA)</t>
  </si>
  <si>
    <t>GRAMA ESMERALDA</t>
  </si>
  <si>
    <t>06.00.000</t>
  </si>
  <si>
    <t>07.00.000</t>
  </si>
  <si>
    <t>08.00.000</t>
  </si>
  <si>
    <t>09.00.000</t>
  </si>
  <si>
    <t>12.00.000</t>
  </si>
  <si>
    <t>13.00.000</t>
  </si>
  <si>
    <t>14.00.000</t>
  </si>
  <si>
    <t>15.00.000</t>
  </si>
  <si>
    <t>16.00.000</t>
  </si>
  <si>
    <t>RETIRANDO A VEGETACAO, TRONCOS ATE 5CM DE DIAMETRO E RASPAGEM.</t>
  </si>
  <si>
    <t>01.01.011</t>
  </si>
  <si>
    <t>01.01.014</t>
  </si>
  <si>
    <t>CORTE, RECORTE E REMOÇAO DE ARVORES INCL. RAIZES DIAM&gt;30&lt;45CM</t>
  </si>
  <si>
    <t>01.01.015</t>
  </si>
  <si>
    <t>CORTE, RECORTE E REMOÇAO DE ARVORES INCL. RAIZES DIAM&gt;45&lt;60CM</t>
  </si>
  <si>
    <t>01.01.016</t>
  </si>
  <si>
    <t>CORTE, RECORTE E REMOÇAO DE ARVORES INCL. RAIZES DIAM&gt;60&lt;100CM</t>
  </si>
  <si>
    <t>01.01.017</t>
  </si>
  <si>
    <t>CORTE, RECORTE E REMOÇAO DE ARVORES INCL. RAIZES DIAM&gt;100CM</t>
  </si>
  <si>
    <t>02.02.018</t>
  </si>
  <si>
    <t>TUBULÕES CONCRETO DOSADO FCK=20MPa PARA BASE E FUSTE</t>
  </si>
  <si>
    <t>02.02.091</t>
  </si>
  <si>
    <t>TAXA DE MOBILIZAÇÃO DE EQUIPAMENTO - ESTACA ESCAVADA</t>
  </si>
  <si>
    <t>02.02.092</t>
  </si>
  <si>
    <t>TAXA DE MOBILIZAÇÃO DE EQUIPAMENTO-ESTACA REAÇÃO</t>
  </si>
  <si>
    <t>02.02.093</t>
  </si>
  <si>
    <t>TAXA DE MOBILIZAÇÃO DE EQUIPAMENTO - ESTACA RAIZ</t>
  </si>
  <si>
    <t>CONCRETO GROUT, PREPARADO NO LOCAL, LANÇADO E ADENSADO</t>
  </si>
  <si>
    <t>02.06.002</t>
  </si>
  <si>
    <t>ALVENARIA EMBASAMENTO TIJOLO BARRO MACIÇO E = 1/2 TIJOLO</t>
  </si>
  <si>
    <t>ALVENARIA EMBASAMENTO TIJOLO BARRO MACIÇO E = 1 TIJOLO</t>
  </si>
  <si>
    <t>02.06.008</t>
  </si>
  <si>
    <t>ALVENARIA EMBASAMENTO BLOCO CONCRETO ESTRUTURAL 14X19X39CM</t>
  </si>
  <si>
    <t>02.06.009</t>
  </si>
  <si>
    <t>ALVENARIA EMBASAMENTO BLOCO CONCRETO ESTRUTURAL 19X19X39CM</t>
  </si>
  <si>
    <t>IMPERM RESP ALV EMBAS C/ CIM-AREIA 1-3 HIDROFUGO/TINTA BETUMINOSA</t>
  </si>
  <si>
    <t>DEMOLIÇÃO DE CONCRETO SIMPLES (MANUAL)</t>
  </si>
  <si>
    <t>DEMOLIÇÃO DE LASTRO DE CONCRETO SIMPLES (MANUAL)</t>
  </si>
  <si>
    <t>DEMOLIÇÃO DE ALVENARIA DE FUNDACÃO (MANUAL)</t>
  </si>
  <si>
    <t>03.02.010</t>
  </si>
  <si>
    <t>INSERTS EM CANTONEIRAS OU CHAPA AÇO A-36 P/SOLIDARIZAÇÃO DE VIGAS E PILARES</t>
  </si>
  <si>
    <t>03.02.020</t>
  </si>
  <si>
    <t>CONJUNTO DE LUVAS E PINO ROSCAVEL DN 12,5MM P/SOLIDARIZAÇÃO DE VIGA FORNEC. E INST.</t>
  </si>
  <si>
    <t>03.02.021</t>
  </si>
  <si>
    <t>CONJUNTO DE LUVAS E PINO ROSCAVEL DN 16MM P/SOLIDARIZAÇÃO DE VIGA FORNEC. E INST.</t>
  </si>
  <si>
    <t>03.02.022</t>
  </si>
  <si>
    <t>CONJUNTO DE LUVAS E PINO ROSCAVEL DN 20MM P/SOLIDARIZAÇÃO DE VIGA FORNEC. E INST.</t>
  </si>
  <si>
    <t>03.02.023</t>
  </si>
  <si>
    <t>CONJUNTO DE LUVAS E PINO ROSCAVEL DN 25MM P/SOLIDARIZAÇÃO DE VIGA FORNEC. E INST.</t>
  </si>
  <si>
    <t>03.02.024</t>
  </si>
  <si>
    <t>CONJUNTO DE LUVAS E PINO ROSCAVEL DN 32MM P/SOLIDARIZAÇÃO DE VIGA FORNEC. E INST.</t>
  </si>
  <si>
    <t>REFORÇO PARA LAJE PRÉ-FABRICADA</t>
  </si>
  <si>
    <t>03.03.095</t>
  </si>
  <si>
    <t>FORNEC. E MONTAGEM DE VIGA PROTENDIDA PRÉ-MOLDADA DE CONCRETO</t>
  </si>
  <si>
    <t>03.03.101</t>
  </si>
  <si>
    <t>LAJE PRE-FABRICADA VIGOTA TRELICADA UNIDIRECIONAL LT12-300KGF/M2</t>
  </si>
  <si>
    <t>03.03.110</t>
  </si>
  <si>
    <t>ESCORAMENTO METÁLICO PARA VIGAS ALT. ATÉ 3,20M ESPAÇAMENTO MENOR OU IGUAL 60CM</t>
  </si>
  <si>
    <t>03.03.111</t>
  </si>
  <si>
    <t>ESCORAMENTO METÁLICO PARA LAJES ALT. ATÉ 3,20M MALHA MENOR OU IGUAL 1,50X1,50</t>
  </si>
  <si>
    <t>DEMOLIÇÃO DE CONCRETO INCLUINDO REVESTIMENTOS (MANUAL)</t>
  </si>
  <si>
    <t>DEMOLIÇÃO DE LAJES MISTAS OU PRÉ-MOLDADAS INCLUINDO REVESTIMENTOS (MANUAL)</t>
  </si>
  <si>
    <t>REVESTIMENTO COM TIJOLO DE BARRO A VISTA E=1/2 TIJOLO/DISP ALTERNADA</t>
  </si>
  <si>
    <t>ALVENARIA DE BLOCOS DE CONCRETO E=9CM CLASSE C</t>
  </si>
  <si>
    <t>ELEMENTO VAZADO DE CONCRETO QUADRICULADO REF NEO-REX 18 / REF ÚNICA 4D</t>
  </si>
  <si>
    <t>ELEMENTO VAZADO DE BLOCO DE CONCRETO 19X19X39CM CLASSE C</t>
  </si>
  <si>
    <t>DV-06 DIVISORIA DE GRANILITE SANITARIO INFANTIL H=1,20M</t>
  </si>
  <si>
    <t>04.03.008</t>
  </si>
  <si>
    <t>DV-04 DIVISÓRIA DE GRANILITE - ANTEPARO</t>
  </si>
  <si>
    <t>DEMOLIÇÃO DE ALVENARIAS EM GERAL E ELEMENTOS VAZADOS,INCL REVESTIMENTOS</t>
  </si>
  <si>
    <t>DEMOLIÇÃO DE DIVISÓRIAS DE MADEIRA INCLUINDO ENTARUGAMENTO</t>
  </si>
  <si>
    <t>DEMOLIÇÃO DE DIVISÓRIAS EM PLACAS PARA SANITÁRIOS</t>
  </si>
  <si>
    <t>DEMOLIÇÃO DE PLACAS DE FIBRO CIMENTO</t>
  </si>
  <si>
    <t>RETIRADA DE DIVISÓRIAS EM CHAPAS DE MADEIRA, INCLUSIVE ENTARUGAMENTO</t>
  </si>
  <si>
    <t>RETIRADA DE DIVISÓRIAS EM CHAPA DE MADEIRA,EXCLUSIVE ENTARUGAMENTO</t>
  </si>
  <si>
    <t>RETIRADA DE PAINÉIS DIVISÓRIAS COM MONTANTES METÁLICAS</t>
  </si>
  <si>
    <t>RECOLOCAÇÃO DE DIVISÓRIAS EM CHAPAS DE MADEIRA INCLUSIVE ENTARUGAMENTO</t>
  </si>
  <si>
    <t>RECOLOCAÇÃO DE DIVISÓRIAS EM CHAPAS DE MADEIRA EXCLUSIVE ENTARUGAMENTO</t>
  </si>
  <si>
    <t>RECOLOCAÇÃO DE PAINÉIS DIVISÓRIOS COM MONTANTES METÁLICAS</t>
  </si>
  <si>
    <t>DIVISORIA CHAPA COMPENSADO E=4MM  G1-C8  AMBAS FACES INCL ENTARUG</t>
  </si>
  <si>
    <t>PM-83 PORTA DE CORRER ACESSIVEL SARRAFEADA MACIÇA G1-C1 P/PINTURA L=101CM</t>
  </si>
  <si>
    <t>05.04.007</t>
  </si>
  <si>
    <t>05.04.008</t>
  </si>
  <si>
    <t>BS-08 BANCADA PARA FRALDÁRIO</t>
  </si>
  <si>
    <t>05.05.049</t>
  </si>
  <si>
    <t>BE-04 BANCADA LAVATORIO/EDUCAÇAO INFANTIL</t>
  </si>
  <si>
    <t>05.05.050</t>
  </si>
  <si>
    <t>BE-05 BANCADA EDUCAÇÃO INFANTIL</t>
  </si>
  <si>
    <t>05.05.051</t>
  </si>
  <si>
    <t>BE-06 BANCADA LABORATORIO QUIMICA/BIOLOGIA (540CM)</t>
  </si>
  <si>
    <t>05.05.052</t>
  </si>
  <si>
    <t>BE-07 BANCADA LABORATORIO QUIMICA/BIOLOGIA (900CM)</t>
  </si>
  <si>
    <t>05.05.053</t>
  </si>
  <si>
    <t>BE-08 BANCADA ALUNOS / QUIMICA E BIOLOGIA (150CM)</t>
  </si>
  <si>
    <t>05.05.054</t>
  </si>
  <si>
    <t>BE-09 BANCADA ALUNOS / QUIMICA E BIOLOGIA (195CM)</t>
  </si>
  <si>
    <t>05.05.055</t>
  </si>
  <si>
    <t>BE-10 BANCADA ALUNOS / MATEMATICA E FISICA (280CM)</t>
  </si>
  <si>
    <t>05.05.057</t>
  </si>
  <si>
    <t>BE-11 BANCADA ALUNOS / QUIMICA E BIOLOGIA (120CM)</t>
  </si>
  <si>
    <t>05.05.058</t>
  </si>
  <si>
    <t>BE-12 BANCADA ALUNOS / QUIMICA E BIOLOGIA (165CM)</t>
  </si>
  <si>
    <t>05.05.059</t>
  </si>
  <si>
    <t>BE-13 BANCADA ALUNOS / MATEMATICA E FISICA (225CM)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</si>
  <si>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</si>
  <si>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</si>
  <si>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</si>
  <si>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</si>
  <si>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</si>
  <si>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</si>
  <si>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</si>
  <si>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</si>
  <si>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05.05.068</t>
  </si>
  <si>
    <t>BE-18 BANCADA LABORATORIO 1 CUBA 60X50X30CM (L=180CM)</t>
  </si>
  <si>
    <t>05.05.069</t>
  </si>
  <si>
    <t>BE-19 BANCADA LABORATORIO SIMPLES</t>
  </si>
  <si>
    <t>GS-03 GUICHE DE SECRETARIA/JANELA DE 2 FOLHAS</t>
  </si>
  <si>
    <t>BA-13 BALCAO ATENDIMENTO - GRANITO</t>
  </si>
  <si>
    <t>GS-04 GUICHE DE SECRETARIA/JANELA DE CORRER</t>
  </si>
  <si>
    <t>05.05.096</t>
  </si>
  <si>
    <t>CC-06 CUBA INOX 460X300X170MM - MISTURADOR DE PAREDE</t>
  </si>
  <si>
    <t>CC-01 CUBA INOX (60X50X30CM) INCLUSIVE VÁLVULA AMERICANA-GRANITO</t>
  </si>
  <si>
    <t>CC-03 CUBA INOX (50X40X25CM) TORNEIRA DE PAREDE INCL.VÁLVULA AMERICANA-GRANITO</t>
  </si>
  <si>
    <t>CC-04 CUBA DUPLA INOX (102X40X25CM) INCLUSIVE VÁLVULA AMERICANA-GRANITO</t>
  </si>
  <si>
    <t>05.05.105</t>
  </si>
  <si>
    <t>CC-05 CUBA INOX (50X40X25CM) TORNEIRA DE MESA INCL.VÁLVULA AMERICANA-GRANITO</t>
  </si>
  <si>
    <t>05.06.010</t>
  </si>
  <si>
    <t>DEMOLIÇÃO DE QUADRO NEGRO TIPO GREEMBOARD INCLUINDO ENTARUGAMENTO</t>
  </si>
  <si>
    <t>RETIRADA DE FOLHAS DE PORTAS OU JANELAS</t>
  </si>
  <si>
    <t>RETIRADA DE BATENTES DE ESQUADRIAS DE MADEIRA</t>
  </si>
  <si>
    <t>RETIRADA DE GUARNIÇÃO OU MOLDURAS</t>
  </si>
  <si>
    <t>RETIRADA DE PORTA GIZ, INCLUSIVE SUPORTES</t>
  </si>
  <si>
    <t>RETIRADA DE FECHADURAS DE EMBUTIR</t>
  </si>
  <si>
    <t>RETIRADA DE CREMONA FECHO DE ALAVANCA DE EMBUTIR,TARJETAS E FECHAD SOBREPOR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</si>
  <si>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</si>
  <si>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</si>
  <si>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</si>
  <si>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</si>
  <si>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</si>
  <si>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</si>
  <si>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</si>
  <si>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</si>
  <si>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</si>
  <si>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</si>
  <si>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</si>
  <si>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</si>
  <si>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FECHAD.SOBREPOR</t>
  </si>
  <si>
    <t>05.70.017</t>
  </si>
  <si>
    <t>RECOLOCAÇÃO DE DOBRADICAS</t>
  </si>
  <si>
    <t>05.70.099</t>
  </si>
  <si>
    <t>05.80.001</t>
  </si>
  <si>
    <t>PORTA MADEIRA COMPENS LISA P/ PINTURA</t>
  </si>
  <si>
    <t>05.80.002</t>
  </si>
  <si>
    <t>PORTA MADEIRA COMPENS LISA COM VISOR</t>
  </si>
  <si>
    <t>05.80.003</t>
  </si>
  <si>
    <t xml:space="preserve">PORTA MADEIRA ALMOFADADA </t>
  </si>
  <si>
    <t>05.80.004</t>
  </si>
  <si>
    <t xml:space="preserve">PORTA MADEIRA MACHO-FEMEA </t>
  </si>
  <si>
    <t>05.80.005</t>
  </si>
  <si>
    <t>05.80.006</t>
  </si>
  <si>
    <t>05.80.011</t>
  </si>
  <si>
    <t>JANELA MADEIRA GUILHOTINA: FOLHA</t>
  </si>
  <si>
    <t>05.80.015</t>
  </si>
  <si>
    <t>BANDEIRA P/ PORTA MADEIRA COMPENS LISA P/ PINTURA</t>
  </si>
  <si>
    <t>05.80.020</t>
  </si>
  <si>
    <t>05.80.021</t>
  </si>
  <si>
    <t>05.80.022</t>
  </si>
  <si>
    <t>05.80.023</t>
  </si>
  <si>
    <t>05.80.025</t>
  </si>
  <si>
    <t>05.80.026</t>
  </si>
  <si>
    <t>05.80.028</t>
  </si>
  <si>
    <t>05.80.030</t>
  </si>
  <si>
    <t>BATENTE METALICO - PERFIL CHAPA 14 (1,9MM) ZINCADA</t>
  </si>
  <si>
    <t>05.80.035</t>
  </si>
  <si>
    <t>05.80.036</t>
  </si>
  <si>
    <t>05.80.037</t>
  </si>
  <si>
    <t>05.80.038</t>
  </si>
  <si>
    <t>05.80.039</t>
  </si>
  <si>
    <t>05.80.040</t>
  </si>
  <si>
    <t>05.80.041</t>
  </si>
  <si>
    <t>05.80.042</t>
  </si>
  <si>
    <t>LOUSA QUADRICULADA L=4.61M MOD. LG-01</t>
  </si>
  <si>
    <t>05.80.043</t>
  </si>
  <si>
    <t>05.80.044</t>
  </si>
  <si>
    <t>LOUSA QUADRICULADA L=2.55M MOD. LG-02</t>
  </si>
  <si>
    <t>05.80.045</t>
  </si>
  <si>
    <t>LOUSA EM ARGAMASSA L=4.61M MOD. LG-03</t>
  </si>
  <si>
    <t>05.80.047</t>
  </si>
  <si>
    <t>05.80.070</t>
  </si>
  <si>
    <t>05.80.071</t>
  </si>
  <si>
    <t>05.80.072</t>
  </si>
  <si>
    <t>05.80.073</t>
  </si>
  <si>
    <t>05.80.080</t>
  </si>
  <si>
    <t>05.80.081</t>
  </si>
  <si>
    <t>05.80.082</t>
  </si>
  <si>
    <t>05.80.083</t>
  </si>
  <si>
    <t>05.80.085</t>
  </si>
  <si>
    <t>FECHADURA TETRA COMPLETA ESPELHO REDONDO CROMADO</t>
  </si>
  <si>
    <t>05.80.086</t>
  </si>
  <si>
    <t>05.80.087</t>
  </si>
  <si>
    <t>05.80.090</t>
  </si>
  <si>
    <t>05.80.091</t>
  </si>
  <si>
    <t>05.80.092</t>
  </si>
  <si>
    <t>05.80.093</t>
  </si>
  <si>
    <t>05.80.094</t>
  </si>
  <si>
    <t>05.80.095</t>
  </si>
  <si>
    <t>05.80.099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</si>
  <si>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</si>
  <si>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</si>
  <si>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</si>
  <si>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</si>
  <si>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</si>
  <si>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</si>
  <si>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</si>
  <si>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</si>
  <si>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</si>
  <si>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</si>
  <si>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</si>
  <si>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</si>
  <si>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</si>
  <si>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</si>
  <si>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</si>
  <si>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</si>
  <si>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</si>
  <si>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</si>
  <si>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05.81.032</t>
  </si>
  <si>
    <t>05.81.033</t>
  </si>
  <si>
    <t>05.81.034</t>
  </si>
  <si>
    <t>05.81.035</t>
  </si>
  <si>
    <t>05.81.047</t>
  </si>
  <si>
    <t>05.81.048</t>
  </si>
  <si>
    <t>05.81.055</t>
  </si>
  <si>
    <t>JANELA VENEZIANA MOD. JM-01</t>
  </si>
  <si>
    <t>05.81.056</t>
  </si>
  <si>
    <t>05.81.057</t>
  </si>
  <si>
    <t>05.81.060</t>
  </si>
  <si>
    <t>05.81.065</t>
  </si>
  <si>
    <t>05.81.070</t>
  </si>
  <si>
    <t>05.81.071</t>
  </si>
  <si>
    <t>05.81.072</t>
  </si>
  <si>
    <t>05.81.073</t>
  </si>
  <si>
    <t>05.81.076</t>
  </si>
  <si>
    <t>05.81.080</t>
  </si>
  <si>
    <t>05.81.081</t>
  </si>
  <si>
    <t>05.81.082</t>
  </si>
  <si>
    <t>05.81.099</t>
  </si>
  <si>
    <t>05.82.008</t>
  </si>
  <si>
    <t>BANCADA LIVRE COZINHA - GRANITO (PARTE CIVIL EXCETO PORTAS) MOD. BS-03</t>
  </si>
  <si>
    <t>05.82.010</t>
  </si>
  <si>
    <t>05.82.099</t>
  </si>
  <si>
    <t>06.01.001</t>
  </si>
  <si>
    <t>06.01.002</t>
  </si>
  <si>
    <t>06.01.003</t>
  </si>
  <si>
    <t>06.01.004</t>
  </si>
  <si>
    <t>06.01.005</t>
  </si>
  <si>
    <t>06.01.006</t>
  </si>
  <si>
    <t>06.01.013</t>
  </si>
  <si>
    <t>06.01.014</t>
  </si>
  <si>
    <t>06.01.015</t>
  </si>
  <si>
    <t>06.01.016</t>
  </si>
  <si>
    <t>06.01.017</t>
  </si>
  <si>
    <t>06.01.019</t>
  </si>
  <si>
    <t>06.01.020</t>
  </si>
  <si>
    <t>06.01.022</t>
  </si>
  <si>
    <t>06.01.023</t>
  </si>
  <si>
    <t>06.01.024</t>
  </si>
  <si>
    <t>06.01.025</t>
  </si>
  <si>
    <t>06.01.026</t>
  </si>
  <si>
    <t>06.01.027</t>
  </si>
  <si>
    <t>06.01.028</t>
  </si>
  <si>
    <t>06.01.037</t>
  </si>
  <si>
    <t>EF-24 ADAPTADO ESQUADRIA DE FERRO 1,00X1,00</t>
  </si>
  <si>
    <t>06.01.040</t>
  </si>
  <si>
    <t>06.01.041</t>
  </si>
  <si>
    <t>06.01.042</t>
  </si>
  <si>
    <t>06.01.043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</si>
  <si>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</si>
  <si>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</si>
  <si>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</si>
  <si>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</si>
  <si>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</si>
  <si>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</si>
  <si>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</si>
  <si>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06.01.062</t>
  </si>
  <si>
    <t>06.01.063</t>
  </si>
  <si>
    <t>06.01.064</t>
  </si>
  <si>
    <t>06.01.065</t>
  </si>
  <si>
    <t>06.01.066</t>
  </si>
  <si>
    <t>06.01.067</t>
  </si>
  <si>
    <t>06.01.072</t>
  </si>
  <si>
    <t>06.01.075</t>
  </si>
  <si>
    <t>06.01.080</t>
  </si>
  <si>
    <t>06.01.081</t>
  </si>
  <si>
    <t>06.01.082</t>
  </si>
  <si>
    <t>06.01.083</t>
  </si>
  <si>
    <t>06.01.084</t>
  </si>
  <si>
    <t>06.01.085</t>
  </si>
  <si>
    <t>06.01.086</t>
  </si>
  <si>
    <t>06.01.087</t>
  </si>
  <si>
    <t>06.01.099</t>
  </si>
  <si>
    <t>06.02.001</t>
  </si>
  <si>
    <t>PC-01 PORTA CORTA-FOGO P90 L=90CM COMPLETA</t>
  </si>
  <si>
    <t>06.02.010</t>
  </si>
  <si>
    <t>06.02.013</t>
  </si>
  <si>
    <t>06.02.015</t>
  </si>
  <si>
    <t>06.02.016</t>
  </si>
  <si>
    <t>06.02.017</t>
  </si>
  <si>
    <t>06.02.019</t>
  </si>
  <si>
    <t>PF-19 PORTA DE FERRO P/ RESERVATORIO - GALVANIZADA</t>
  </si>
  <si>
    <t>06.02.020</t>
  </si>
  <si>
    <t>PORTA DE FERRO (TIPO PF-11)</t>
  </si>
  <si>
    <t>06.02.025</t>
  </si>
  <si>
    <t>06.02.026</t>
  </si>
  <si>
    <t>06.02.028</t>
  </si>
  <si>
    <t>06.02.029</t>
  </si>
  <si>
    <t>06.02.043</t>
  </si>
  <si>
    <t xml:space="preserve">PF-24 PORTA EM CHAPA DE FERRO GALVANIZADO L=82CM </t>
  </si>
  <si>
    <t>06.02.044</t>
  </si>
  <si>
    <t xml:space="preserve">PF-25 PORTA EM CHAPA DE FERRO GALVANIZADO L=140CM </t>
  </si>
  <si>
    <t>06.02.045</t>
  </si>
  <si>
    <t xml:space="preserve">PF-26 PORTA DE FERRO C/BANDEIRA PARA HALL ELEVADOR L=90CM </t>
  </si>
  <si>
    <t>06.02.046</t>
  </si>
  <si>
    <t>06.02.047</t>
  </si>
  <si>
    <t>06.02.048</t>
  </si>
  <si>
    <t>06.02.049</t>
  </si>
  <si>
    <t>06.02.050</t>
  </si>
  <si>
    <t>06.02.052</t>
  </si>
  <si>
    <t>06.02.053</t>
  </si>
  <si>
    <t>PF-32 PORTA EM CHAPA DE AÇO 82X210CM C/VENTILAÇÃO</t>
  </si>
  <si>
    <t>06.02.054</t>
  </si>
  <si>
    <t>PF-33 PORTA EM CHAPA DE ACO 180X215CM</t>
  </si>
  <si>
    <t>06.02.055</t>
  </si>
  <si>
    <t>PORTA EM CHAPA DE FERRO GALVANIZADO (TIPO PF-24)</t>
  </si>
  <si>
    <t>06.02.060</t>
  </si>
  <si>
    <t>06.02.061</t>
  </si>
  <si>
    <t>06.02.062</t>
  </si>
  <si>
    <t>06.02.063</t>
  </si>
  <si>
    <t>06.02.064</t>
  </si>
  <si>
    <t>06.02.065</t>
  </si>
  <si>
    <t>06.02.066</t>
  </si>
  <si>
    <t>06.02.067</t>
  </si>
  <si>
    <t>06.02.073</t>
  </si>
  <si>
    <t>06.02.074</t>
  </si>
  <si>
    <t>06.02.075</t>
  </si>
  <si>
    <t>06.02.088</t>
  </si>
  <si>
    <t>06.02.089</t>
  </si>
  <si>
    <t>ME-02 MONTANTE ESTRUTURAL VERTICAL P/ESQUADRIAS EM VÃO DE 7,20M</t>
  </si>
  <si>
    <t xml:space="preserve">ME-03 MONTANTE ESTRUTURAL HORIZONTAL P/ESQUADRIAS </t>
  </si>
  <si>
    <t>06.02.099</t>
  </si>
  <si>
    <t>06.03.001</t>
  </si>
  <si>
    <t>06.03.003</t>
  </si>
  <si>
    <t>06.03.010</t>
  </si>
  <si>
    <t>TP-03 TELA DE PROTEÇÃO ARAME GALVANIZADO ONDULADO-REQUADRO DE FERRO</t>
  </si>
  <si>
    <t>06.03.016</t>
  </si>
  <si>
    <t>BP-01 BARRA ANTIPANICO SIMPLES</t>
  </si>
  <si>
    <t>06.03.017</t>
  </si>
  <si>
    <t>BP-02 BARRA ANTIPANICO DUPLA</t>
  </si>
  <si>
    <t>06.03.019</t>
  </si>
  <si>
    <t>06.03.020</t>
  </si>
  <si>
    <t>06.03.024</t>
  </si>
  <si>
    <t>06.03.030</t>
  </si>
  <si>
    <t>06.03.031</t>
  </si>
  <si>
    <t>06.03.033</t>
  </si>
  <si>
    <t>06.03.036</t>
  </si>
  <si>
    <t>06.03.037</t>
  </si>
  <si>
    <t>06.03.038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</si>
  <si>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</si>
  <si>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</si>
  <si>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</si>
  <si>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</si>
  <si>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</si>
  <si>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</si>
  <si>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</si>
  <si>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</si>
  <si>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</si>
  <si>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</si>
  <si>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</si>
  <si>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</si>
  <si>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</si>
  <si>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</si>
  <si>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</si>
  <si>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</si>
  <si>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</si>
  <si>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</si>
  <si>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</si>
  <si>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06.03.070</t>
  </si>
  <si>
    <t>06.03.071</t>
  </si>
  <si>
    <t>06.03.072</t>
  </si>
  <si>
    <t>06.03.073</t>
  </si>
  <si>
    <t>06.03.074</t>
  </si>
  <si>
    <t>06.03.075</t>
  </si>
  <si>
    <t>06.03.076</t>
  </si>
  <si>
    <t>06.03.077</t>
  </si>
  <si>
    <t>06.03.078</t>
  </si>
  <si>
    <t>06.03.079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</si>
  <si>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</si>
  <si>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</si>
  <si>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</si>
  <si>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</si>
  <si>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</si>
  <si>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</si>
  <si>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06.03.090</t>
  </si>
  <si>
    <t>06.03.091</t>
  </si>
  <si>
    <t>06.03.099</t>
  </si>
  <si>
    <t>06.03.100</t>
  </si>
  <si>
    <t>CO-34 CORRIMÃO DUPLO AÇO GALVANIZADO COM PINTURA ESMALTE.</t>
  </si>
  <si>
    <t>06.03.101</t>
  </si>
  <si>
    <t>CO-35 CORRIMÃO DUPLO COM MONTANTE VERTICAL AÇO GALVANIZADO C/PINTURA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</si>
  <si>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</si>
  <si>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</si>
  <si>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</si>
  <si>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</si>
  <si>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</si>
  <si>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C/PINTURA ESMALTE</t>
  </si>
  <si>
    <t>06.03.105</t>
  </si>
  <si>
    <t>CO-39 CORRIMÃO SIMPLES INTERMEDIÁRIO AÇO GALVANIZADO COM PINTURA ESMALTE</t>
  </si>
  <si>
    <t>06.03.106</t>
  </si>
  <si>
    <t>CO-40 GUARDA-CORPO TUBULAR SOBRE ALVENARIA AÇO GALVANIZADO C/PINTURA ESMALTE</t>
  </si>
  <si>
    <t>06.03.107</t>
  </si>
  <si>
    <t>CO-41 GUARDA-CORPO COM CHAPA PERFURADA H=110CM AÇO GALV. C/PINTURA ESMALTE</t>
  </si>
  <si>
    <t>06.03.108</t>
  </si>
  <si>
    <t>CO-42 GUARDA-CORPO COM CHAPA PERFURADA H=130CM AÇO GALV. C/PINTURA ESMALTE</t>
  </si>
  <si>
    <t>06.50.030</t>
  </si>
  <si>
    <t>DEMOLIÇÃO DE DEGRAUS DE ESCADA DE MARINHEIRO EM GRAMPOS</t>
  </si>
  <si>
    <t>06.50.099</t>
  </si>
  <si>
    <t>06.60.001</t>
  </si>
  <si>
    <t>RETIRADA DE ESQUADRIAS METÁLICAS</t>
  </si>
  <si>
    <t>06.60.002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</si>
  <si>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</si>
  <si>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</si>
  <si>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</si>
  <si>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</si>
  <si>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</si>
  <si>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</si>
  <si>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</si>
  <si>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</si>
  <si>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</si>
  <si>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</si>
  <si>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06.60.099</t>
  </si>
  <si>
    <t>06.70.001</t>
  </si>
  <si>
    <t>RECOLOCAÇÃO DE ESQUADRIAS METÁLICAS</t>
  </si>
  <si>
    <t>06.70.005</t>
  </si>
  <si>
    <t>RECOLOCAÇÃO DE BATENTES</t>
  </si>
  <si>
    <t>06.70.020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</si>
  <si>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</si>
  <si>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</si>
  <si>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</si>
  <si>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</si>
  <si>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</si>
  <si>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</si>
  <si>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</si>
  <si>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</si>
  <si>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06.70.099</t>
  </si>
  <si>
    <t>06.80.001</t>
  </si>
  <si>
    <t>06.80.002</t>
  </si>
  <si>
    <t>CAIXILHOS DE FERRO FIXO COM VENTILAÇÃO PERMANENTE</t>
  </si>
  <si>
    <t>06.80.003</t>
  </si>
  <si>
    <t>06.80.005</t>
  </si>
  <si>
    <t>06.80.008</t>
  </si>
  <si>
    <t>06.80.009</t>
  </si>
  <si>
    <t>06.80.019</t>
  </si>
  <si>
    <t>06.80.020</t>
  </si>
  <si>
    <t>06.80.021</t>
  </si>
  <si>
    <t>06.80.023</t>
  </si>
  <si>
    <t>06.80.025</t>
  </si>
  <si>
    <t>06.80.029</t>
  </si>
  <si>
    <t>06.80.033</t>
  </si>
  <si>
    <t>06.80.035</t>
  </si>
  <si>
    <t>06.80.043</t>
  </si>
  <si>
    <t>06.80.044</t>
  </si>
  <si>
    <t>06.80.045</t>
  </si>
  <si>
    <t>06.80.046</t>
  </si>
  <si>
    <t>06.80.049</t>
  </si>
  <si>
    <t>06.80.050</t>
  </si>
  <si>
    <t>06.80.082</t>
  </si>
  <si>
    <t>06.80.084</t>
  </si>
  <si>
    <t>06.80.086</t>
  </si>
  <si>
    <t>06.80.088</t>
  </si>
  <si>
    <t>06.80.094</t>
  </si>
  <si>
    <t>06.80.096</t>
  </si>
  <si>
    <t>06.80.099</t>
  </si>
  <si>
    <t>07.01.001</t>
  </si>
  <si>
    <t>07.01.002</t>
  </si>
  <si>
    <t>07.01.003</t>
  </si>
  <si>
    <t>07.01.004</t>
  </si>
  <si>
    <t>07.01.010</t>
  </si>
  <si>
    <t>07.01.011</t>
  </si>
  <si>
    <t>07.01.012</t>
  </si>
  <si>
    <t>07.01.013</t>
  </si>
  <si>
    <t>07.01.025</t>
  </si>
  <si>
    <t>07.01.026</t>
  </si>
  <si>
    <t>07.01.027</t>
  </si>
  <si>
    <t>07.01.098</t>
  </si>
  <si>
    <t>07.01.099</t>
  </si>
  <si>
    <t>07.02.001</t>
  </si>
  <si>
    <t>07.02.003</t>
  </si>
  <si>
    <t>07.02.010</t>
  </si>
  <si>
    <t>07.02.099</t>
  </si>
  <si>
    <t>07.03.001</t>
  </si>
  <si>
    <t>07.03.002</t>
  </si>
  <si>
    <t>07.03.003</t>
  </si>
  <si>
    <t>07.03.004</t>
  </si>
  <si>
    <t>07.03.005</t>
  </si>
  <si>
    <t>07.03.006</t>
  </si>
  <si>
    <t>07.03.023</t>
  </si>
  <si>
    <t>07.03.024</t>
  </si>
  <si>
    <t>07.03.027</t>
  </si>
  <si>
    <t>07.03.029</t>
  </si>
  <si>
    <t>07.03.030</t>
  </si>
  <si>
    <t>07.03.031</t>
  </si>
  <si>
    <t>07.03.032</t>
  </si>
  <si>
    <t>07.03.033</t>
  </si>
  <si>
    <t>07.03.035</t>
  </si>
  <si>
    <t>07.03.036</t>
  </si>
  <si>
    <t>TELHA TECNOLOGIA CRFS MAXIPLAC  H=125MM E=8MM</t>
  </si>
  <si>
    <t>07.03.051</t>
  </si>
  <si>
    <t>07.03.052</t>
  </si>
  <si>
    <t>07.03.054</t>
  </si>
  <si>
    <t>07.03.056</t>
  </si>
  <si>
    <t>07.03.057</t>
  </si>
  <si>
    <t>07.03.060</t>
  </si>
  <si>
    <t>07.03.061</t>
  </si>
  <si>
    <t>07.03.062</t>
  </si>
  <si>
    <t>07.03.063</t>
  </si>
  <si>
    <t>07.03.064</t>
  </si>
  <si>
    <t>07.03.065</t>
  </si>
  <si>
    <t>07.03.066</t>
  </si>
  <si>
    <t>07.03.067</t>
  </si>
  <si>
    <t>07.03.068</t>
  </si>
  <si>
    <t>07.03.069</t>
  </si>
  <si>
    <t>07.03.071</t>
  </si>
  <si>
    <t>07.03.072</t>
  </si>
  <si>
    <t>07.03.075</t>
  </si>
  <si>
    <t>07.03.076</t>
  </si>
  <si>
    <t>07.03.077</t>
  </si>
  <si>
    <t>07.03.078</t>
  </si>
  <si>
    <t>07.03.079</t>
  </si>
  <si>
    <t>07.03.080</t>
  </si>
  <si>
    <t>07.03.086</t>
  </si>
  <si>
    <t>07.03.088</t>
  </si>
  <si>
    <t>07.03.089</t>
  </si>
  <si>
    <t>07.03.090</t>
  </si>
  <si>
    <t>07.03.091</t>
  </si>
  <si>
    <t>07.03.097</t>
  </si>
  <si>
    <t>07.03.098</t>
  </si>
  <si>
    <t>07.03.099</t>
  </si>
  <si>
    <t>07.04.001</t>
  </si>
  <si>
    <t>07.04.007</t>
  </si>
  <si>
    <t>07.04.008</t>
  </si>
  <si>
    <t>07.04.009</t>
  </si>
  <si>
    <t>07.04.018</t>
  </si>
  <si>
    <t>07.04.019</t>
  </si>
  <si>
    <t>07.04.026</t>
  </si>
  <si>
    <t>07.04.028</t>
  </si>
  <si>
    <t>07.04.029</t>
  </si>
  <si>
    <t>07.04.031</t>
  </si>
  <si>
    <t>07.04.032</t>
  </si>
  <si>
    <t>07.04.033</t>
  </si>
  <si>
    <t>07.04.034</t>
  </si>
  <si>
    <t>07.04.035</t>
  </si>
  <si>
    <t>07.04.036</t>
  </si>
  <si>
    <t>07.04.037</t>
  </si>
  <si>
    <t>07.04.040</t>
  </si>
  <si>
    <t>07.04.041</t>
  </si>
  <si>
    <t>07.04.042</t>
  </si>
  <si>
    <t>07.04.044</t>
  </si>
  <si>
    <t>07.04.045</t>
  </si>
  <si>
    <t>07.04.047</t>
  </si>
  <si>
    <t>07.04.048</t>
  </si>
  <si>
    <t>07.04.049</t>
  </si>
  <si>
    <t>07.04.051</t>
  </si>
  <si>
    <t>07.04.052</t>
  </si>
  <si>
    <t>07.04.053</t>
  </si>
  <si>
    <t>07.04.054</t>
  </si>
  <si>
    <t>07.04.055</t>
  </si>
  <si>
    <t>07.04.057</t>
  </si>
  <si>
    <t>07.04.058</t>
  </si>
  <si>
    <t>07.04.059</t>
  </si>
  <si>
    <t>07.04.061</t>
  </si>
  <si>
    <t>07.04.065</t>
  </si>
  <si>
    <t>07.04.077</t>
  </si>
  <si>
    <t>07.04.078</t>
  </si>
  <si>
    <t>07.04.079</t>
  </si>
  <si>
    <t>07.04.080</t>
  </si>
  <si>
    <t>07.04.081</t>
  </si>
  <si>
    <t>07.04.082</t>
  </si>
  <si>
    <t>07.04.083</t>
  </si>
  <si>
    <t>07.04.085</t>
  </si>
  <si>
    <t>07.04.086</t>
  </si>
  <si>
    <t>07.04.087</t>
  </si>
  <si>
    <t>07.04.088</t>
  </si>
  <si>
    <t>07.04.089</t>
  </si>
  <si>
    <t>07.04.094</t>
  </si>
  <si>
    <t>07.04.095</t>
  </si>
  <si>
    <t>07.04.096</t>
  </si>
  <si>
    <t>07.04.097</t>
  </si>
  <si>
    <t>07.04.098</t>
  </si>
  <si>
    <t>07.04.099</t>
  </si>
  <si>
    <t>07.05.002</t>
  </si>
  <si>
    <t>07.05.004</t>
  </si>
  <si>
    <t>07.05.006</t>
  </si>
  <si>
    <t>07.05.010</t>
  </si>
  <si>
    <t>07.05.038</t>
  </si>
  <si>
    <t>CUMEEIRA PERFIL P/TELHA AUTOPORTANTE AÇO GALV. ACABAMENTO NATURAL E=0,80MM PERFIL 700/800</t>
  </si>
  <si>
    <t>07.05.039</t>
  </si>
  <si>
    <t>CUMEEIRA PARA TELHA AUTOPORTANTE AÇO GALV. ACABAMENTO NATURAL LISA E=0,80MM COM TAMPÃO</t>
  </si>
  <si>
    <t>07.05.041</t>
  </si>
  <si>
    <t>07.05.042</t>
  </si>
  <si>
    <t>07.05.045</t>
  </si>
  <si>
    <t>07.05.046</t>
  </si>
  <si>
    <t>07.05.068</t>
  </si>
  <si>
    <t>CUMEEIRA NORMAL PARA TELHA TECNOLOGIA CRFS TRAPEZOIDAL 90CM</t>
  </si>
  <si>
    <t>07.05.069</t>
  </si>
  <si>
    <t>07.05.077</t>
  </si>
  <si>
    <t>07.05.080</t>
  </si>
  <si>
    <t>07.05.099</t>
  </si>
  <si>
    <t>07.50.001</t>
  </si>
  <si>
    <t>07.60.001</t>
  </si>
  <si>
    <t>RETIRADA DE ESTRUT DE MADEIRA EM TESOURA,PONTAL OU MISTA P/TELHA BARRO SOBRE LAJE</t>
  </si>
  <si>
    <t>07.60.002</t>
  </si>
  <si>
    <t>RETIRADA DE ESTRUT DE MADEIRA EM TESOURA PARA TELHAS DE BARRO SOBRE VAO LIVRE</t>
  </si>
  <si>
    <t>07.60.005</t>
  </si>
  <si>
    <t>RETIRADA DE ESTRUT DE MADEIRA EM TESOURA,PONTAL OU MISTA P/TELHA FIBRO-CIM SOBRE LAJE</t>
  </si>
  <si>
    <t>07.60.006</t>
  </si>
  <si>
    <t>RETIRADA DE ESTRUT DE MADEIRA EM TESOURA,PARA TELHA DE FIBRO-CIM SOBRE VAO LIVRE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</si>
  <si>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</si>
  <si>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</si>
  <si>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</si>
  <si>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</si>
  <si>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</si>
  <si>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</si>
  <si>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</si>
  <si>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</si>
  <si>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</si>
  <si>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</si>
  <si>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</si>
  <si>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</si>
  <si>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</si>
  <si>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</si>
  <si>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</si>
  <si>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</si>
  <si>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</si>
  <si>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</si>
  <si>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</si>
  <si>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FAB-S/REAPROV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</si>
  <si>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</si>
  <si>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</si>
  <si>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</si>
  <si>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</si>
  <si>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07.60.099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</si>
  <si>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</si>
  <si>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</si>
  <si>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</si>
  <si>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</si>
  <si>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</si>
  <si>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</si>
  <si>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</si>
  <si>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</si>
  <si>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</si>
  <si>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</si>
  <si>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</si>
  <si>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</si>
  <si>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</si>
  <si>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CIMENTO-AMIANTO, PLÁSTICO OU ALUMÍNIO</t>
  </si>
  <si>
    <t>07.70.080</t>
  </si>
  <si>
    <t>RECOLOCAÇÃO DE CUMEEIRAS E ESPIGÕES DE BARRO</t>
  </si>
  <si>
    <t>07.70.081</t>
  </si>
  <si>
    <t>RECOLOCAÇÃO DE CUMEEIRAS, ESPIGÕES E RUFOS DE CIMENTO-AMIANTO</t>
  </si>
  <si>
    <t>07.70.099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</si>
  <si>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</si>
  <si>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</si>
  <si>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</si>
  <si>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</si>
  <si>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</si>
  <si>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</si>
  <si>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</si>
  <si>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</si>
  <si>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</si>
  <si>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</si>
  <si>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</si>
  <si>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 10X2,5CM G1-C2</t>
  </si>
  <si>
    <t>07.80.009</t>
  </si>
  <si>
    <t>PECAS ESPECIAIS DE MADEIRA SERRADA G1-C6</t>
  </si>
  <si>
    <t>07.80.010</t>
  </si>
  <si>
    <t>GRADE DE PROTEÇÃO EM MADEIRA PINTADA (PROJ.EMERGÊNCIA)</t>
  </si>
  <si>
    <t>07.80.014</t>
  </si>
  <si>
    <t>07.80.015</t>
  </si>
  <si>
    <t>07.80.019</t>
  </si>
  <si>
    <t>PARAFUSO PARA FIXACAO DE TELHA ONDULADA</t>
  </si>
  <si>
    <t>07.80.020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</si>
  <si>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</si>
  <si>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</si>
  <si>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</si>
  <si>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</si>
  <si>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</si>
  <si>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</si>
  <si>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</si>
  <si>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</si>
  <si>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</si>
  <si>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 xml:space="preserve">TELHA DE CONCRETO COR CINZA </t>
  </si>
  <si>
    <t>07.80.030</t>
  </si>
  <si>
    <t>07.80.031</t>
  </si>
  <si>
    <t>07.80.032</t>
  </si>
  <si>
    <t>07.80.033</t>
  </si>
  <si>
    <t xml:space="preserve">DE OITAO EM TABUA DE 10 X 1CM MACHO-FEMEA P/FORRO G1-C4 </t>
  </si>
  <si>
    <t>07.80.087</t>
  </si>
  <si>
    <t>07.80.088</t>
  </si>
  <si>
    <t>07.80.089</t>
  </si>
  <si>
    <t>07.80.090</t>
  </si>
  <si>
    <t>07.80.091</t>
  </si>
  <si>
    <t>07.80.099</t>
  </si>
  <si>
    <t>08.01.001</t>
  </si>
  <si>
    <t>08.01.002</t>
  </si>
  <si>
    <t>08.01.005</t>
  </si>
  <si>
    <t>08.01.099</t>
  </si>
  <si>
    <t>08.02.001</t>
  </si>
  <si>
    <t>08.02.002</t>
  </si>
  <si>
    <t>08.02.003</t>
  </si>
  <si>
    <t>08.02.004</t>
  </si>
  <si>
    <t>08.02.005</t>
  </si>
  <si>
    <t>08.02.016</t>
  </si>
  <si>
    <t>08.02.017</t>
  </si>
  <si>
    <t>08.02.021</t>
  </si>
  <si>
    <t>08.02.040</t>
  </si>
  <si>
    <t>08.02.041</t>
  </si>
  <si>
    <t>08.02.042</t>
  </si>
  <si>
    <t>08.02.043</t>
  </si>
  <si>
    <t>08.02.050</t>
  </si>
  <si>
    <t>08.02.060</t>
  </si>
  <si>
    <t>08.02.061</t>
  </si>
  <si>
    <t>08.02.062</t>
  </si>
  <si>
    <t>08.02.063</t>
  </si>
  <si>
    <t>08.02.064</t>
  </si>
  <si>
    <t>08.02.099</t>
  </si>
  <si>
    <t>08.03.001</t>
  </si>
  <si>
    <t>08.03.002</t>
  </si>
  <si>
    <t>08.03.003</t>
  </si>
  <si>
    <t>08.03.004</t>
  </si>
  <si>
    <t>08.03.005</t>
  </si>
  <si>
    <t>08.03.006</t>
  </si>
  <si>
    <t>08.03.007</t>
  </si>
  <si>
    <t>08.03.008</t>
  </si>
  <si>
    <t>08.03.009</t>
  </si>
  <si>
    <t>08.03.010</t>
  </si>
  <si>
    <t>08.03.012</t>
  </si>
  <si>
    <t>08.03.015</t>
  </si>
  <si>
    <t>08.03.016</t>
  </si>
  <si>
    <t>08.03.017</t>
  </si>
  <si>
    <t>08.03.018</t>
  </si>
  <si>
    <t>08.03.019</t>
  </si>
  <si>
    <t>08.03.020</t>
  </si>
  <si>
    <t>08.03.021</t>
  </si>
  <si>
    <t>08.03.022</t>
  </si>
  <si>
    <t>08.03.023</t>
  </si>
  <si>
    <t>08.03.099</t>
  </si>
  <si>
    <t>08.04.001</t>
  </si>
  <si>
    <t>08.04.002</t>
  </si>
  <si>
    <t>08.04.003</t>
  </si>
  <si>
    <t>08.04.004</t>
  </si>
  <si>
    <t>08.04.005</t>
  </si>
  <si>
    <t>08.04.006</t>
  </si>
  <si>
    <t>08.04.007</t>
  </si>
  <si>
    <t>08.04.008</t>
  </si>
  <si>
    <t>08.04.009</t>
  </si>
  <si>
    <t>08.04.015</t>
  </si>
  <si>
    <t>08.04.016</t>
  </si>
  <si>
    <t>08.04.021</t>
  </si>
  <si>
    <t>08.04.022</t>
  </si>
  <si>
    <t>08.04.023</t>
  </si>
  <si>
    <t>08.04.024</t>
  </si>
  <si>
    <t>08.04.025</t>
  </si>
  <si>
    <t>08.04.031</t>
  </si>
  <si>
    <t>08.04.032</t>
  </si>
  <si>
    <t>08.04.043</t>
  </si>
  <si>
    <t>08.04.044</t>
  </si>
  <si>
    <t>08.04.048</t>
  </si>
  <si>
    <t>08.04.051</t>
  </si>
  <si>
    <t>08.04.052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</si>
  <si>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</si>
  <si>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</si>
  <si>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</si>
  <si>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</si>
  <si>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</si>
  <si>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08.04.099</t>
  </si>
  <si>
    <t>08.07.002</t>
  </si>
  <si>
    <t>08.07.003</t>
  </si>
  <si>
    <t>08.07.004</t>
  </si>
  <si>
    <t>08.07.005</t>
  </si>
  <si>
    <t>08.07.010</t>
  </si>
  <si>
    <t>08.07.099</t>
  </si>
  <si>
    <t>08.08.002</t>
  </si>
  <si>
    <t>08.08.003</t>
  </si>
  <si>
    <t>08.08.004</t>
  </si>
  <si>
    <t>08.08.010</t>
  </si>
  <si>
    <t>08.08.012</t>
  </si>
  <si>
    <t>08.08.015</t>
  </si>
  <si>
    <t>08.08.016</t>
  </si>
  <si>
    <t>08.08.017</t>
  </si>
  <si>
    <t>08.08.021</t>
  </si>
  <si>
    <t>08.08.022</t>
  </si>
  <si>
    <t>08.08.028</t>
  </si>
  <si>
    <t xml:space="preserve">AH-04 ABRIGO PARA HIDRANTE COM MANGUEIRA 1 1/2"  E ESGUICHO REGULAVEL </t>
  </si>
  <si>
    <t>08.08.030</t>
  </si>
  <si>
    <t>08.08.031</t>
  </si>
  <si>
    <t>08.08.035</t>
  </si>
  <si>
    <t>08.08.036</t>
  </si>
  <si>
    <t>08.08.037</t>
  </si>
  <si>
    <t>08.08.041</t>
  </si>
  <si>
    <t>08.08.042</t>
  </si>
  <si>
    <t>08.08.043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</si>
  <si>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</si>
  <si>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</si>
  <si>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</si>
  <si>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</si>
  <si>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</si>
  <si>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</si>
  <si>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</si>
  <si>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</si>
  <si>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</si>
  <si>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08.08.050</t>
  </si>
  <si>
    <t>EXTINTORES MANUAIS DE AGUA PRESSURIZADA CAP DE 10 L</t>
  </si>
  <si>
    <t>08.08.051</t>
  </si>
  <si>
    <t>08.08.060</t>
  </si>
  <si>
    <t>08.08.061</t>
  </si>
  <si>
    <t>08.08.069</t>
  </si>
  <si>
    <t>08.08.070</t>
  </si>
  <si>
    <t>08.08.071</t>
  </si>
  <si>
    <t>08.08.072</t>
  </si>
  <si>
    <t>08.08.073</t>
  </si>
  <si>
    <t>08.08.074</t>
  </si>
  <si>
    <t>08.08.075</t>
  </si>
  <si>
    <t>08.08.076</t>
  </si>
  <si>
    <t>08.08.077</t>
  </si>
  <si>
    <t>08.08.078</t>
  </si>
  <si>
    <t>08.08.079</t>
  </si>
  <si>
    <t>08.08.090</t>
  </si>
  <si>
    <t>TREINAMENTO BÁSICO PARA BRIGADA DE INCÊNDIO INCLUSO EQUIPAMENTOS (POR PARTICIPANTE)</t>
  </si>
  <si>
    <t>08.08.099</t>
  </si>
  <si>
    <t>08.09.001</t>
  </si>
  <si>
    <t>08.09.002</t>
  </si>
  <si>
    <t>08.09.003</t>
  </si>
  <si>
    <t>08.09.015</t>
  </si>
  <si>
    <t>08.09.016</t>
  </si>
  <si>
    <t>08.09.017</t>
  </si>
  <si>
    <t>08.09.018</t>
  </si>
  <si>
    <t>08.09.019</t>
  </si>
  <si>
    <t>08.09.030</t>
  </si>
  <si>
    <t>08.09.060</t>
  </si>
  <si>
    <t>08.09.061</t>
  </si>
  <si>
    <t>08.09.062</t>
  </si>
  <si>
    <t>08.09.063</t>
  </si>
  <si>
    <t>08.09.064</t>
  </si>
  <si>
    <t>08.09.099</t>
  </si>
  <si>
    <t>08.10.005</t>
  </si>
  <si>
    <t>08.10.006</t>
  </si>
  <si>
    <t>08.10.010</t>
  </si>
  <si>
    <t>CI-02 CAIXA DE INSPEÇÃO 80X80CM PARA ESGOTO</t>
  </si>
  <si>
    <t>08.10.036</t>
  </si>
  <si>
    <t>08.10.038</t>
  </si>
  <si>
    <t>08.10.040</t>
  </si>
  <si>
    <t>08.10.041</t>
  </si>
  <si>
    <t>08.10.042</t>
  </si>
  <si>
    <t>08.10.043</t>
  </si>
  <si>
    <t>08.10.044</t>
  </si>
  <si>
    <t>08.10.045</t>
  </si>
  <si>
    <t>08.10.048</t>
  </si>
  <si>
    <t>08.10.049</t>
  </si>
  <si>
    <t>08.10.050</t>
  </si>
  <si>
    <t>08.10.056</t>
  </si>
  <si>
    <t>08.10.057</t>
  </si>
  <si>
    <t>08.10.058</t>
  </si>
  <si>
    <t>08.10.099</t>
  </si>
  <si>
    <t>08.11.002</t>
  </si>
  <si>
    <t>08.11.003</t>
  </si>
  <si>
    <t>08.11.004</t>
  </si>
  <si>
    <t>08.11.005</t>
  </si>
  <si>
    <t>08.11.020</t>
  </si>
  <si>
    <t>08.11.021</t>
  </si>
  <si>
    <t>08.11.022</t>
  </si>
  <si>
    <t>08.11.023</t>
  </si>
  <si>
    <t>08.11.030</t>
  </si>
  <si>
    <t>08.11.031</t>
  </si>
  <si>
    <t>08.11.032</t>
  </si>
  <si>
    <t>08.11.033</t>
  </si>
  <si>
    <t>08.11.034</t>
  </si>
  <si>
    <t>08.11.035</t>
  </si>
  <si>
    <t>08.11.036</t>
  </si>
  <si>
    <t>08.11.037</t>
  </si>
  <si>
    <t>08.11.050</t>
  </si>
  <si>
    <t>08.11.051</t>
  </si>
  <si>
    <t>08.11.052</t>
  </si>
  <si>
    <t>08.11.053</t>
  </si>
  <si>
    <t>08.11.054</t>
  </si>
  <si>
    <t>08.11.099</t>
  </si>
  <si>
    <t>08.12.001</t>
  </si>
  <si>
    <t>08.12.002</t>
  </si>
  <si>
    <t>08.12.003</t>
  </si>
  <si>
    <t>08.12.004</t>
  </si>
  <si>
    <t>08.12.007</t>
  </si>
  <si>
    <t>08.12.008</t>
  </si>
  <si>
    <t>08.12.010</t>
  </si>
  <si>
    <t>08.12.011</t>
  </si>
  <si>
    <t>08.12.012</t>
  </si>
  <si>
    <t>08.12.015</t>
  </si>
  <si>
    <t>08.12.016</t>
  </si>
  <si>
    <t>08.12.017</t>
  </si>
  <si>
    <t>08.12.021</t>
  </si>
  <si>
    <t>08.12.022</t>
  </si>
  <si>
    <t>08.12.023</t>
  </si>
  <si>
    <t>08.12.026</t>
  </si>
  <si>
    <t>08.12.027</t>
  </si>
  <si>
    <t>08.12.028</t>
  </si>
  <si>
    <t>08.12.031</t>
  </si>
  <si>
    <t>08.12.032</t>
  </si>
  <si>
    <t>08.12.033</t>
  </si>
  <si>
    <t>08.12.034</t>
  </si>
  <si>
    <t>08.12.035</t>
  </si>
  <si>
    <t>08.12.038</t>
  </si>
  <si>
    <t>08.12.039</t>
  </si>
  <si>
    <t>08.12.040</t>
  </si>
  <si>
    <t>08.12.041</t>
  </si>
  <si>
    <t>08.12.042</t>
  </si>
  <si>
    <t>08.12.046</t>
  </si>
  <si>
    <t>08.12.047</t>
  </si>
  <si>
    <t>08.12.048</t>
  </si>
  <si>
    <t>08.12.049</t>
  </si>
  <si>
    <t>08.12.050</t>
  </si>
  <si>
    <t>08.12.055</t>
  </si>
  <si>
    <t>08.12.056</t>
  </si>
  <si>
    <t>08.12.057</t>
  </si>
  <si>
    <t>08.12.058</t>
  </si>
  <si>
    <t>08.12.059</t>
  </si>
  <si>
    <t>08.12.065</t>
  </si>
  <si>
    <t>08.12.066</t>
  </si>
  <si>
    <t>08.12.067</t>
  </si>
  <si>
    <t>GRELHA HEMISFERICA DE FERRO FUNDIDO DN 150MM (6")</t>
  </si>
  <si>
    <t>08.12.070</t>
  </si>
  <si>
    <t>08.12.071</t>
  </si>
  <si>
    <t>08.12.072</t>
  </si>
  <si>
    <t>08.12.073</t>
  </si>
  <si>
    <t>08.12.074</t>
  </si>
  <si>
    <t>08.12.077</t>
  </si>
  <si>
    <t>08.12.079</t>
  </si>
  <si>
    <t>08.12.085</t>
  </si>
  <si>
    <t>08.12.086</t>
  </si>
  <si>
    <t>08.12.087</t>
  </si>
  <si>
    <t>08.12.095</t>
  </si>
  <si>
    <t>08.12.096</t>
  </si>
  <si>
    <t>08.12.097</t>
  </si>
  <si>
    <t>08.12.099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</si>
  <si>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</si>
  <si>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</si>
  <si>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</si>
  <si>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</si>
  <si>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</si>
  <si>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</si>
  <si>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</si>
  <si>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</si>
  <si>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</si>
  <si>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</si>
  <si>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08.13.013</t>
  </si>
  <si>
    <t>08.13.014</t>
  </si>
  <si>
    <t>08.13.015</t>
  </si>
  <si>
    <t>08.13.016</t>
  </si>
  <si>
    <t>08.13.017</t>
  </si>
  <si>
    <t>08.13.018</t>
  </si>
  <si>
    <t>08.13.099</t>
  </si>
  <si>
    <t>08.14.002</t>
  </si>
  <si>
    <t>08.14.003</t>
  </si>
  <si>
    <t>08.14.004</t>
  </si>
  <si>
    <t>08.14.005</t>
  </si>
  <si>
    <t>08.14.006</t>
  </si>
  <si>
    <t>08.14.007</t>
  </si>
  <si>
    <t>08.14.008</t>
  </si>
  <si>
    <t>08.14.009</t>
  </si>
  <si>
    <t>08.14.016</t>
  </si>
  <si>
    <t>08.14.017</t>
  </si>
  <si>
    <t>08.14.018</t>
  </si>
  <si>
    <t>08.14.019</t>
  </si>
  <si>
    <t>08.14.020</t>
  </si>
  <si>
    <t>08.14.021</t>
  </si>
  <si>
    <t>08.14.022</t>
  </si>
  <si>
    <t>08.14.026</t>
  </si>
  <si>
    <t>08.14.027</t>
  </si>
  <si>
    <t>08.14.028</t>
  </si>
  <si>
    <t>08.14.029</t>
  </si>
  <si>
    <t>08.14.030</t>
  </si>
  <si>
    <t>08.14.031</t>
  </si>
  <si>
    <t>08.14.032</t>
  </si>
  <si>
    <t>08.14.035</t>
  </si>
  <si>
    <t>08.14.036</t>
  </si>
  <si>
    <t>08.14.037</t>
  </si>
  <si>
    <t>08.14.038</t>
  </si>
  <si>
    <t>08.14.039</t>
  </si>
  <si>
    <t>08.14.040</t>
  </si>
  <si>
    <t>08.14.045</t>
  </si>
  <si>
    <t>08.14.046</t>
  </si>
  <si>
    <t>08.14.049</t>
  </si>
  <si>
    <t>08.14.050</t>
  </si>
  <si>
    <t>08.14.051</t>
  </si>
  <si>
    <t>08.14.052</t>
  </si>
  <si>
    <t>08.14.054</t>
  </si>
  <si>
    <t>08.14.056</t>
  </si>
  <si>
    <t>08.14.058</t>
  </si>
  <si>
    <t>08.14.059</t>
  </si>
  <si>
    <t>08.14.060</t>
  </si>
  <si>
    <t>08.14.061</t>
  </si>
  <si>
    <t>08.14.062</t>
  </si>
  <si>
    <t>08.14.063</t>
  </si>
  <si>
    <t>08.14.064</t>
  </si>
  <si>
    <t>08.14.065</t>
  </si>
  <si>
    <t>08.14.066</t>
  </si>
  <si>
    <t>08.14.067</t>
  </si>
  <si>
    <t>08.14.068</t>
  </si>
  <si>
    <t>08.14.069</t>
  </si>
  <si>
    <t>08.14.070</t>
  </si>
  <si>
    <t>08.14.071</t>
  </si>
  <si>
    <t>08.14.072</t>
  </si>
  <si>
    <t>08.14.073</t>
  </si>
  <si>
    <t>08.14.074</t>
  </si>
  <si>
    <t>08.14.075</t>
  </si>
  <si>
    <t>08.14.078</t>
  </si>
  <si>
    <t>08.14.085</t>
  </si>
  <si>
    <t>08.14.086</t>
  </si>
  <si>
    <t>08.14.087</t>
  </si>
  <si>
    <t>08.14.088</t>
  </si>
  <si>
    <t>08.14.089</t>
  </si>
  <si>
    <t>08.14.090</t>
  </si>
  <si>
    <t>08.14.091</t>
  </si>
  <si>
    <t>08.14.092</t>
  </si>
  <si>
    <t>08.14.093</t>
  </si>
  <si>
    <t>08.14.096</t>
  </si>
  <si>
    <t>08.14.097</t>
  </si>
  <si>
    <t>08.14.099</t>
  </si>
  <si>
    <t>08.15.002</t>
  </si>
  <si>
    <t>BN-01 BANHO BERCÁRIO</t>
  </si>
  <si>
    <t>08.15.003</t>
  </si>
  <si>
    <t>08.15.013</t>
  </si>
  <si>
    <t>LT-04 LAVATORIO /BEBEDOURO COLETIVO COM TORNEIRA ANTIVANDALISMO</t>
  </si>
  <si>
    <t>08.15.016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</si>
  <si>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</si>
  <si>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</si>
  <si>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</si>
  <si>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</si>
  <si>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</si>
  <si>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08.15.099</t>
  </si>
  <si>
    <t>08.16.001</t>
  </si>
  <si>
    <t>08.16.003</t>
  </si>
  <si>
    <t>08.16.004</t>
  </si>
  <si>
    <t>08.16.010</t>
  </si>
  <si>
    <t>08.16.025</t>
  </si>
  <si>
    <t>08.16.045</t>
  </si>
  <si>
    <t>08.16.046</t>
  </si>
  <si>
    <t>08.16.050</t>
  </si>
  <si>
    <t>08.16.051</t>
  </si>
  <si>
    <t>08.16.065</t>
  </si>
  <si>
    <t>08.16.070</t>
  </si>
  <si>
    <t>08.16.083</t>
  </si>
  <si>
    <t>08.16.089</t>
  </si>
  <si>
    <t>BR-01 BACIA P/ SANITARIO ACESSIVEL</t>
  </si>
  <si>
    <t>08.16.090</t>
  </si>
  <si>
    <t>08.16.091</t>
  </si>
  <si>
    <t>BR-03  CONJUNTO LAVATORIO E BACIA ACESSIVEIS</t>
  </si>
  <si>
    <t>08.16.092</t>
  </si>
  <si>
    <t>08.16.093</t>
  </si>
  <si>
    <t>08.16.094</t>
  </si>
  <si>
    <t>BR-06 CHUVEIRO ACESSIVEL</t>
  </si>
  <si>
    <t>08.16.099</t>
  </si>
  <si>
    <t>08.17.013</t>
  </si>
  <si>
    <t>08.17.030</t>
  </si>
  <si>
    <t>08.17.037</t>
  </si>
  <si>
    <t>08.17.038</t>
  </si>
  <si>
    <t>08.17.041</t>
  </si>
  <si>
    <t>08.17.043</t>
  </si>
  <si>
    <t>08.17.049</t>
  </si>
  <si>
    <t>PURIFICADOR/BEBEDOURO DE AGUA REFRIGERADA</t>
  </si>
  <si>
    <t>08.17.050</t>
  </si>
  <si>
    <t>08.17.051</t>
  </si>
  <si>
    <t>08.17.052</t>
  </si>
  <si>
    <t>08.17.055</t>
  </si>
  <si>
    <t>08.17.056</t>
  </si>
  <si>
    <t>08.17.058</t>
  </si>
  <si>
    <t>08.17.075</t>
  </si>
  <si>
    <t>08.17.076</t>
  </si>
  <si>
    <t>08.17.077</t>
  </si>
  <si>
    <t>08.17.078</t>
  </si>
  <si>
    <t>08.17.079</t>
  </si>
  <si>
    <t>TORNEIRA DE PAREDE ANTIVANDALISMO - 85MM</t>
  </si>
  <si>
    <t>08.17.080</t>
  </si>
  <si>
    <t>08.17.081</t>
  </si>
  <si>
    <t>08.17.084</t>
  </si>
  <si>
    <t>08.17.085</t>
  </si>
  <si>
    <t>08.17.086</t>
  </si>
  <si>
    <t>08.17.087</t>
  </si>
  <si>
    <t>TORNEIRA DE PAREDE ANTIVANDALISMO -140mm</t>
  </si>
  <si>
    <t>08.17.088</t>
  </si>
  <si>
    <t>08.17.089</t>
  </si>
  <si>
    <t>08.17.099</t>
  </si>
  <si>
    <t>08.50.001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</si>
  <si>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</si>
  <si>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</si>
  <si>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</si>
  <si>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</si>
  <si>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</si>
  <si>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08.50.099</t>
  </si>
  <si>
    <t>08.60.005</t>
  </si>
  <si>
    <t>RETIRADA DE REGISTROS E VÁLVULAS DE DESCARGA</t>
  </si>
  <si>
    <t>08.60.006</t>
  </si>
  <si>
    <t>RETIRADA DE VÁLVULAS DE RETENCAO</t>
  </si>
  <si>
    <t>08.60.007</t>
  </si>
  <si>
    <t>RETIRADA DE TORNEIRAS</t>
  </si>
  <si>
    <t>08.60.010</t>
  </si>
  <si>
    <t>RETIRADA DE SIFÕES</t>
  </si>
  <si>
    <t>08.60.011</t>
  </si>
  <si>
    <t>RETIRADA DE APARELHOS SANITÁRIOS INCLUINDO ACESSÓRIOS</t>
  </si>
  <si>
    <t>08.60.013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</si>
  <si>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</si>
  <si>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</si>
  <si>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</si>
  <si>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</si>
  <si>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</si>
  <si>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08.60.099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</si>
  <si>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</si>
  <si>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</si>
  <si>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</si>
  <si>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</si>
  <si>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</si>
  <si>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</si>
  <si>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</si>
  <si>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</si>
  <si>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</si>
  <si>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</si>
  <si>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</si>
  <si>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</si>
  <si>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</si>
  <si>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</si>
  <si>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</si>
  <si>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</si>
  <si>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08.70.099</t>
  </si>
  <si>
    <t>08.80.007</t>
  </si>
  <si>
    <t>CAVALETE DE 3/4" (TUBO E CONEXÕES DE AÇO GALVANIZADO)</t>
  </si>
  <si>
    <t>08.80.008</t>
  </si>
  <si>
    <t>CAVALETE DE 1" (TUBO E CONEXÕES DE AÇO GALVANIZADO)</t>
  </si>
  <si>
    <t>08.80.009</t>
  </si>
  <si>
    <t>CAVALETE DE 1 1/2" (TUBO E CONEXÕES DE AÇO GALVANIZADO)</t>
  </si>
  <si>
    <t>08.80.010</t>
  </si>
  <si>
    <t>08.80.011</t>
  </si>
  <si>
    <t>08.80.012</t>
  </si>
  <si>
    <t>08.80.015</t>
  </si>
  <si>
    <t>08.80.018</t>
  </si>
  <si>
    <t>08.80.019</t>
  </si>
  <si>
    <t>08.80.020</t>
  </si>
  <si>
    <t>08.80.021</t>
  </si>
  <si>
    <t>08.80.022</t>
  </si>
  <si>
    <t>TUBO DE LIGAÇÃO COM CANOPLA PARA VASO SANITÁRIO (METAL CROMADO)</t>
  </si>
  <si>
    <t>08.80.031</t>
  </si>
  <si>
    <t>08.80.032</t>
  </si>
  <si>
    <t>08.80.091</t>
  </si>
  <si>
    <t>08.80.092</t>
  </si>
  <si>
    <t>08.80.093</t>
  </si>
  <si>
    <t>08.80.095</t>
  </si>
  <si>
    <t>08.80.099</t>
  </si>
  <si>
    <t>08.82.012</t>
  </si>
  <si>
    <t>08.82.023</t>
  </si>
  <si>
    <t>08.82.024</t>
  </si>
  <si>
    <t>08.82.030</t>
  </si>
  <si>
    <t>08.82.031</t>
  </si>
  <si>
    <t>08.82.040</t>
  </si>
  <si>
    <t>08.82.041</t>
  </si>
  <si>
    <t>08.82.045</t>
  </si>
  <si>
    <t>08.82.046</t>
  </si>
  <si>
    <t>08.82.050</t>
  </si>
  <si>
    <t>08.82.055</t>
  </si>
  <si>
    <t>08.82.056</t>
  </si>
  <si>
    <t>08.82.060</t>
  </si>
  <si>
    <t>LIMPEZA DE CANALETAS DE ÁGUAS PLUVIAIS</t>
  </si>
  <si>
    <t>08.82.061</t>
  </si>
  <si>
    <t>08.82.062</t>
  </si>
  <si>
    <t>08.82.099</t>
  </si>
  <si>
    <t>08.84.005</t>
  </si>
  <si>
    <t>08.84.012</t>
  </si>
  <si>
    <t>08.84.020</t>
  </si>
  <si>
    <t>08.84.027</t>
  </si>
  <si>
    <t>08.84.028</t>
  </si>
  <si>
    <t>08.84.029</t>
  </si>
  <si>
    <t>08.84.038</t>
  </si>
  <si>
    <t>FILTRO DE PRESSAO CUNO (AQUALAR) C/ELEM. FILTRANTE CARVAO E CEL 360/L/H</t>
  </si>
  <si>
    <t>08.84.042</t>
  </si>
  <si>
    <t>08.84.043</t>
  </si>
  <si>
    <t>08.84.047</t>
  </si>
  <si>
    <t>08.84.048</t>
  </si>
  <si>
    <t>08.84.049</t>
  </si>
  <si>
    <t>08.84.050</t>
  </si>
  <si>
    <t>08.84.054</t>
  </si>
  <si>
    <t>08.84.055</t>
  </si>
  <si>
    <t>08.84.058</t>
  </si>
  <si>
    <t>08.84.060</t>
  </si>
  <si>
    <t>08.84.073</t>
  </si>
  <si>
    <t>08.84.075</t>
  </si>
  <si>
    <t>08.84.076</t>
  </si>
  <si>
    <t>08.84.090</t>
  </si>
  <si>
    <t>08.84.091</t>
  </si>
  <si>
    <t>08.84.095</t>
  </si>
  <si>
    <t>MICTORIO COLETIVO (PARTE CIVIL) MOD. MT-01/02/03</t>
  </si>
  <si>
    <t>08.84.096</t>
  </si>
  <si>
    <t>LAVATORIO COLETIVO (PARTE CIVIL) MOD. LT-01/02/03</t>
  </si>
  <si>
    <t>08.84.099</t>
  </si>
  <si>
    <t>08.86.099</t>
  </si>
  <si>
    <t>09.01.030</t>
  </si>
  <si>
    <t>TE-01 POSTO DE TRANSFORMAÇÃO DE ENERGIA EM POSTE - BANDEIRANTE - 112,5 KVA</t>
  </si>
  <si>
    <t>09.01.031</t>
  </si>
  <si>
    <t>TE-02 POSTO DE TRANSFORMAÇÃO DE ENERGIA EM POSTE - BANDEIRANTE - 150 KVA</t>
  </si>
  <si>
    <t>09.01.032</t>
  </si>
  <si>
    <t>TE-03 POSTO DE TRANSFORMAÇÃO DE ENERGIA EM POSTE - BANDEIRANTE - 225 KVA</t>
  </si>
  <si>
    <t>09.01.033</t>
  </si>
  <si>
    <t>TE-04 POSTO DE TRANSFORMAÇÃO DE ENERGIA EM POSTE - BANDEIRANTE - 300 KVA</t>
  </si>
  <si>
    <t>09.01.036</t>
  </si>
  <si>
    <t>POSTO DE TRANSFORMACAO EM POSTE C/TRAFO 75KVA PADRAO ELEKTRO/CPFL</t>
  </si>
  <si>
    <t>09.01.037</t>
  </si>
  <si>
    <t>TE-05 POSTO DE TRANSFORMAÇÃO DE ENERGIA EM POSTE - CPFL - 112,5 KVA</t>
  </si>
  <si>
    <t>09.01.038</t>
  </si>
  <si>
    <t>TE-06 POSTO DE TRANSFORMAÇÃO DE ENERGIA EM POSTE - CPFL - 150 KVA</t>
  </si>
  <si>
    <t>09.01.039</t>
  </si>
  <si>
    <t>TE-07 POSTO DE TRANSFORMAÇÃO DE ENERGIA EM POSTE - CPFL - 225 KVA</t>
  </si>
  <si>
    <t>09.01.040</t>
  </si>
  <si>
    <t>TE-08 POSTO DE TRANSFORMAÇÃO DE ENERGIA EM POSTE - CPFL - 300 KVA</t>
  </si>
  <si>
    <t>09.01.046</t>
  </si>
  <si>
    <t>TE-09 POSTO DE TRANSFORMAÇÃO DE ENERGIA EM POSTE - ELEKTRO - 112,5 KVA</t>
  </si>
  <si>
    <t>09.01.047</t>
  </si>
  <si>
    <t>TE-10 POSTO DE TRANSFORMAÇÃO DE ENERGIA EM POSTE - ELEKTRO - 150 KVA</t>
  </si>
  <si>
    <t>09.01.048</t>
  </si>
  <si>
    <t>TE-11 POSTO DE TRANSFORMAÇÃO DE ENERGIA EM POSTE - ELEKTRO - 225 KVA</t>
  </si>
  <si>
    <t>09.01.099</t>
  </si>
  <si>
    <t>09.02.011</t>
  </si>
  <si>
    <t>09.02.042</t>
  </si>
  <si>
    <t>09.02.043</t>
  </si>
  <si>
    <t>09.02.047</t>
  </si>
  <si>
    <t>09.02.048</t>
  </si>
  <si>
    <t>09.02.049</t>
  </si>
  <si>
    <t>09.02.056</t>
  </si>
  <si>
    <t>AE-22 ABRIGO E ENTRADA DE ENERGIA (CAIXA L): CPFL</t>
  </si>
  <si>
    <t>09.02.059</t>
  </si>
  <si>
    <t>AE-19 ABRIGO E ENTRADA DE ENERGIA (CAIXA II, IV OU E): AES ELETROP/BANDEIRANTE/CPFL/ELEKTRO</t>
  </si>
  <si>
    <t>09.02.060</t>
  </si>
  <si>
    <t>AE-20 ABRIGO E ENTRADA DE ENERGIA (CAIXAS III OU V):BANDEIRANTE/CPFL/ELEKTRO</t>
  </si>
  <si>
    <t>09.02.061</t>
  </si>
  <si>
    <t>AE-21 ABRIGO E ENTRADA DE ENERGIA (CAIXA M OU H): AES ELETROP/BANDEIRANTE/ELEKTRO</t>
  </si>
  <si>
    <t>09.02.062</t>
  </si>
  <si>
    <t>09.02.063</t>
  </si>
  <si>
    <t>09.02.064</t>
  </si>
  <si>
    <t>09.02.065</t>
  </si>
  <si>
    <t>09.02.066</t>
  </si>
  <si>
    <t>09.02.067</t>
  </si>
  <si>
    <t>09.02.068</t>
  </si>
  <si>
    <t>09.02.069</t>
  </si>
  <si>
    <t>09.02.070</t>
  </si>
  <si>
    <t>09.02.071</t>
  </si>
  <si>
    <t>09.02.072</t>
  </si>
  <si>
    <t>09.02.073</t>
  </si>
  <si>
    <t>09.02.074</t>
  </si>
  <si>
    <t>09.02.075</t>
  </si>
  <si>
    <t>09.02.076</t>
  </si>
  <si>
    <t>09.02.077</t>
  </si>
  <si>
    <t>09.02.078</t>
  </si>
  <si>
    <t>09.02.079</t>
  </si>
  <si>
    <t>09.02.080</t>
  </si>
  <si>
    <t>09.02.081</t>
  </si>
  <si>
    <t>09.02.083</t>
  </si>
  <si>
    <t>09.02.084</t>
  </si>
  <si>
    <t>09.02.085</t>
  </si>
  <si>
    <t>09.02.086</t>
  </si>
  <si>
    <t>09.02.087</t>
  </si>
  <si>
    <t>09.02.088</t>
  </si>
  <si>
    <t>09.02.089</t>
  </si>
  <si>
    <t>09.02.091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</si>
  <si>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</si>
  <si>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</si>
  <si>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</si>
  <si>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</si>
  <si>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</si>
  <si>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</si>
  <si>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09.02.099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</si>
  <si>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</si>
  <si>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</si>
  <si>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</si>
  <si>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</si>
  <si>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</si>
  <si>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</si>
  <si>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</si>
  <si>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09.03.005</t>
  </si>
  <si>
    <t>09.03.006</t>
  </si>
  <si>
    <t>09.03.007</t>
  </si>
  <si>
    <t>09.03.008</t>
  </si>
  <si>
    <t>09.03.009</t>
  </si>
  <si>
    <t>09.03.010</t>
  </si>
  <si>
    <t>09.03.011</t>
  </si>
  <si>
    <t>09.03.012</t>
  </si>
  <si>
    <t>09.03.013</t>
  </si>
  <si>
    <t>09.03.014</t>
  </si>
  <si>
    <t>09.03.015</t>
  </si>
  <si>
    <t>CABO DE 10 MM2 - 750V DE ISOLAÇÃO</t>
  </si>
  <si>
    <t>09.03.017</t>
  </si>
  <si>
    <t>09.03.018</t>
  </si>
  <si>
    <t>09.03.019</t>
  </si>
  <si>
    <t>09.03.020</t>
  </si>
  <si>
    <t>09.03.021</t>
  </si>
  <si>
    <t>09.03.022</t>
  </si>
  <si>
    <t>09.03.023</t>
  </si>
  <si>
    <t>09.03.024</t>
  </si>
  <si>
    <t>09.03.025</t>
  </si>
  <si>
    <t>09.03.026</t>
  </si>
  <si>
    <t>09.03.027</t>
  </si>
  <si>
    <t>09.03.028</t>
  </si>
  <si>
    <t>09.03.029</t>
  </si>
  <si>
    <t>09.03.030</t>
  </si>
  <si>
    <t>09.03.046</t>
  </si>
  <si>
    <t>09.03.047</t>
  </si>
  <si>
    <t>09.03.048</t>
  </si>
  <si>
    <t>09.03.049</t>
  </si>
  <si>
    <t>09.03.050</t>
  </si>
  <si>
    <t>09.03.051</t>
  </si>
  <si>
    <t>09.03.052</t>
  </si>
  <si>
    <t>09.03.053</t>
  </si>
  <si>
    <t>09.03.058</t>
  </si>
  <si>
    <t>09.03.059</t>
  </si>
  <si>
    <t>09.03.090</t>
  </si>
  <si>
    <t>09.03.099</t>
  </si>
  <si>
    <t>09.04.006</t>
  </si>
  <si>
    <t>09.04.007</t>
  </si>
  <si>
    <t>09.04.008</t>
  </si>
  <si>
    <t>09.04.009</t>
  </si>
  <si>
    <t>09.04.016</t>
  </si>
  <si>
    <t>09.04.019</t>
  </si>
  <si>
    <t>09.04.020</t>
  </si>
  <si>
    <t>09.04.021</t>
  </si>
  <si>
    <t>09.04.022</t>
  </si>
  <si>
    <t>09.04.023</t>
  </si>
  <si>
    <t>09.04.024</t>
  </si>
  <si>
    <t>09.04.025</t>
  </si>
  <si>
    <t>QUADRO GERAL - DISJUNTOR TERMO MAGNETICO 3X125A A 3X225A</t>
  </si>
  <si>
    <t>09.04.028</t>
  </si>
  <si>
    <t>09.04.036</t>
  </si>
  <si>
    <t>09.04.037</t>
  </si>
  <si>
    <t>09.04.038</t>
  </si>
  <si>
    <t>09.04.039</t>
  </si>
  <si>
    <t>09.04.040</t>
  </si>
  <si>
    <t>09.04.041</t>
  </si>
  <si>
    <t>09.04.042</t>
  </si>
  <si>
    <t>09.04.043</t>
  </si>
  <si>
    <t>09.04.044</t>
  </si>
  <si>
    <t>09.04.045</t>
  </si>
  <si>
    <t>09.04.046</t>
  </si>
  <si>
    <t>09.04.047</t>
  </si>
  <si>
    <t>09.04.049</t>
  </si>
  <si>
    <t>09.04.050</t>
  </si>
  <si>
    <t>09.04.072</t>
  </si>
  <si>
    <t>09.04.075</t>
  </si>
  <si>
    <t>09.04.076</t>
  </si>
  <si>
    <t>09.04.077</t>
  </si>
  <si>
    <t>09.04.078</t>
  </si>
  <si>
    <t>09.04.079</t>
  </si>
  <si>
    <t>09.04.080</t>
  </si>
  <si>
    <t>09.04.081</t>
  </si>
  <si>
    <t>09.04.082</t>
  </si>
  <si>
    <t>09.04.083</t>
  </si>
  <si>
    <t>09.04.086</t>
  </si>
  <si>
    <t>09.04.089</t>
  </si>
  <si>
    <t>09.04.090</t>
  </si>
  <si>
    <t>09.04.091</t>
  </si>
  <si>
    <t>09.04.092</t>
  </si>
  <si>
    <t>09.04.094</t>
  </si>
  <si>
    <t>09.04.095</t>
  </si>
  <si>
    <t>09.04.096</t>
  </si>
  <si>
    <t>09.04.099</t>
  </si>
  <si>
    <t>09.05.002</t>
  </si>
  <si>
    <t>09.05.003</t>
  </si>
  <si>
    <t>09.05.004</t>
  </si>
  <si>
    <t>09.05.005</t>
  </si>
  <si>
    <t>09.05.006</t>
  </si>
  <si>
    <t>09.05.007</t>
  </si>
  <si>
    <t>09.05.008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</si>
  <si>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</si>
  <si>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</si>
  <si>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</si>
  <si>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</si>
  <si>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</si>
  <si>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</si>
  <si>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</si>
  <si>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</si>
  <si>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</si>
  <si>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</si>
  <si>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</si>
  <si>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</si>
  <si>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>09.05.045</t>
  </si>
  <si>
    <t>09.05.047</t>
  </si>
  <si>
    <t>09.05.051</t>
  </si>
  <si>
    <t>09.05.054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</si>
  <si>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</si>
  <si>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</si>
  <si>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</si>
  <si>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</si>
  <si>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</si>
  <si>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</si>
  <si>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</si>
  <si>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09.05.070</t>
  </si>
  <si>
    <t>09.05.071</t>
  </si>
  <si>
    <t>09.05.073</t>
  </si>
  <si>
    <t>09.05.074</t>
  </si>
  <si>
    <t>09.05.075</t>
  </si>
  <si>
    <t>09.05.076</t>
  </si>
  <si>
    <t>09.05.077</t>
  </si>
  <si>
    <t>09.05.078</t>
  </si>
  <si>
    <t>09.05.079</t>
  </si>
  <si>
    <t>09.05.080</t>
  </si>
  <si>
    <t>09.05.081</t>
  </si>
  <si>
    <t>09.05.082</t>
  </si>
  <si>
    <t>09.05.083</t>
  </si>
  <si>
    <t>09.05.084</t>
  </si>
  <si>
    <t>09.05.085</t>
  </si>
  <si>
    <t>09.05.086</t>
  </si>
  <si>
    <t>09.05.087</t>
  </si>
  <si>
    <t>09.05.088</t>
  </si>
  <si>
    <t>09.05.089</t>
  </si>
  <si>
    <t>09.05.090</t>
  </si>
  <si>
    <t>09.05.091</t>
  </si>
  <si>
    <t>09.05.092</t>
  </si>
  <si>
    <t>09.05.093</t>
  </si>
  <si>
    <t>09.05.094</t>
  </si>
  <si>
    <t>09.05.095</t>
  </si>
  <si>
    <t>09.05.096</t>
  </si>
  <si>
    <t>CENTRAL DE SISTEMA DE ALARME ATÉ 12 ENDEREÇOS</t>
  </si>
  <si>
    <t>09.05.097</t>
  </si>
  <si>
    <t>CENTRAL DE SISTEMA DE ALARME DE 13 A 24 ENDEREÇOS</t>
  </si>
  <si>
    <t>09.05.099</t>
  </si>
  <si>
    <t>09.06.001</t>
  </si>
  <si>
    <t>09.06.002</t>
  </si>
  <si>
    <t>09.06.005</t>
  </si>
  <si>
    <t>09.06.007</t>
  </si>
  <si>
    <t>09.06.009</t>
  </si>
  <si>
    <t>09.06.012</t>
  </si>
  <si>
    <t>09.06.015</t>
  </si>
  <si>
    <t>09.06.019</t>
  </si>
  <si>
    <t>09.06.025</t>
  </si>
  <si>
    <t>09.06.026</t>
  </si>
  <si>
    <t>09.06.027</t>
  </si>
  <si>
    <t>09.06.028</t>
  </si>
  <si>
    <t>09.06.029</t>
  </si>
  <si>
    <t>CAIXA DE PASSAGEM EM ALVENARIA DE 1,00X1,00X0,60 M</t>
  </si>
  <si>
    <t>09.06.035</t>
  </si>
  <si>
    <t>09.06.036</t>
  </si>
  <si>
    <t>09.06.037</t>
  </si>
  <si>
    <t>09.06.038</t>
  </si>
  <si>
    <t>09.06.039</t>
  </si>
  <si>
    <t>09.06.045</t>
  </si>
  <si>
    <t>09.06.047</t>
  </si>
  <si>
    <t>09.06.049</t>
  </si>
  <si>
    <t>09.06.099</t>
  </si>
  <si>
    <t>09.07.003</t>
  </si>
  <si>
    <t>09.07.004</t>
  </si>
  <si>
    <t>09.07.005</t>
  </si>
  <si>
    <t>09.07.006</t>
  </si>
  <si>
    <t>09.07.009</t>
  </si>
  <si>
    <t>09.07.011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</si>
  <si>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</si>
  <si>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</si>
  <si>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</si>
  <si>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</si>
  <si>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</si>
  <si>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</si>
  <si>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</si>
  <si>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</si>
  <si>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</si>
  <si>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</si>
  <si>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</si>
  <si>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</si>
  <si>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>CABO DE 1,5MM2 - 750V DE ISOLAÇÃO</t>
  </si>
  <si>
    <t>09.07.024</t>
  </si>
  <si>
    <t>CABO DE 2,5MM2 - 750V DE ISOLAÇÃO</t>
  </si>
  <si>
    <t>09.07.025</t>
  </si>
  <si>
    <t>CABO DE 4MM2 - 750V DE ISOLAÇÃO</t>
  </si>
  <si>
    <t>09.07.026</t>
  </si>
  <si>
    <t>CABO DE 6MM2 - 750V DE ISOLAÇÃO</t>
  </si>
  <si>
    <t>09.07.061</t>
  </si>
  <si>
    <t>09.07.062</t>
  </si>
  <si>
    <t>09.07.063</t>
  </si>
  <si>
    <t>09.07.064</t>
  </si>
  <si>
    <t>09.07.065</t>
  </si>
  <si>
    <t>09.07.066</t>
  </si>
  <si>
    <t>09.07.067</t>
  </si>
  <si>
    <t>09.07.099</t>
  </si>
  <si>
    <t>09.08.002</t>
  </si>
  <si>
    <t>09.08.003</t>
  </si>
  <si>
    <t>09.08.004</t>
  </si>
  <si>
    <t>09.08.005</t>
  </si>
  <si>
    <t>09.08.006</t>
  </si>
  <si>
    <t>09.08.007</t>
  </si>
  <si>
    <t>09.08.008</t>
  </si>
  <si>
    <t>09.08.009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</si>
  <si>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</si>
  <si>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</si>
  <si>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</si>
  <si>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</si>
  <si>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</si>
  <si>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09.08.030</t>
  </si>
  <si>
    <t>09.08.032</t>
  </si>
  <si>
    <t>09.08.033</t>
  </si>
  <si>
    <t>09.08.034</t>
  </si>
  <si>
    <t>09.08.036</t>
  </si>
  <si>
    <t>09.08.038</t>
  </si>
  <si>
    <t>09.08.039</t>
  </si>
  <si>
    <t>09.08.041</t>
  </si>
  <si>
    <t>09.08.043</t>
  </si>
  <si>
    <t>09.08.045</t>
  </si>
  <si>
    <t>09.08.046</t>
  </si>
  <si>
    <t>TOMADA 2P+T PADRAO NBR 14136 CORRENTE 10A-250V ELETR.DE POLIETILENO</t>
  </si>
  <si>
    <t>09.08.049</t>
  </si>
  <si>
    <t>TOMADA 2P+T PADRAO NBR 14136 CORRENTE 20A-250V ELETR.DE POLIETILENO</t>
  </si>
  <si>
    <t>09.08.050</t>
  </si>
  <si>
    <t>TOMADA DE PISO 2P+T PADRAO NBR 14136 CORRENTE 10A-250V-ELETR POLIETILENO</t>
  </si>
  <si>
    <t>09.08.052</t>
  </si>
  <si>
    <t>09.08.054</t>
  </si>
  <si>
    <t>09.08.055</t>
  </si>
  <si>
    <t>09.08.056</t>
  </si>
  <si>
    <t>09.08.057</t>
  </si>
  <si>
    <t>09.08.058</t>
  </si>
  <si>
    <t>09.08.060</t>
  </si>
  <si>
    <t>09.08.062</t>
  </si>
  <si>
    <t>09.08.063</t>
  </si>
  <si>
    <t>09.08.065</t>
  </si>
  <si>
    <t>09.08.066</t>
  </si>
  <si>
    <t>TOMADA INDUSTRIAL DE PAREDE 2P+T 32 AMPERES 220/240V ESTANQUE IP65 LETROD.POLIETILENO</t>
  </si>
  <si>
    <t>09.08.067</t>
  </si>
  <si>
    <t>09.08.069</t>
  </si>
  <si>
    <t>09.08.070</t>
  </si>
  <si>
    <t>09.08.071</t>
  </si>
  <si>
    <t>09.08.073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</si>
  <si>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</si>
  <si>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</si>
  <si>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</si>
  <si>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</si>
  <si>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</si>
  <si>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</si>
  <si>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</si>
  <si>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</si>
  <si>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</si>
  <si>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09.08.082</t>
  </si>
  <si>
    <t>09.08.083</t>
  </si>
  <si>
    <t>09.08.084</t>
  </si>
  <si>
    <t>09.08.085</t>
  </si>
  <si>
    <t>09.08.086</t>
  </si>
  <si>
    <t>ACIONADOR DO ALARME DE INCENDIO</t>
  </si>
  <si>
    <t>09.08.087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</si>
  <si>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</si>
  <si>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</si>
  <si>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</si>
  <si>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</si>
  <si>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</si>
  <si>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 AMPERES 220/240V ESTANQUE IP65 ELETROD.AÇO GALV.A QUENTE</t>
  </si>
  <si>
    <t>09.08.099</t>
  </si>
  <si>
    <t>09.09.025</t>
  </si>
  <si>
    <t>IL-13 REFLETOR PARA LAMPADA DE VAPOR METÁLICO 70W</t>
  </si>
  <si>
    <t>09.09.026</t>
  </si>
  <si>
    <t>IL-14 REFLETOR COM GRADE PARA LAMPADA DE VAPOR METÁLICO 70 W</t>
  </si>
  <si>
    <t>09.09.034</t>
  </si>
  <si>
    <t>IL-42 LUMINARIA C/ DIFUSOR TRANSPARENTE P/ LAMPADA FLUOR (2X32W)</t>
  </si>
  <si>
    <t>09.09.036</t>
  </si>
  <si>
    <t>09.09.037</t>
  </si>
  <si>
    <t>09.09.044</t>
  </si>
  <si>
    <t>09.09.046</t>
  </si>
  <si>
    <t>IL-59 ILUMINAÇÃO P/PASSAGEM COBERTA E CIRCULAÇÕES-LAMP.FLUORESC.COMPACTA (1X23W)</t>
  </si>
  <si>
    <t>09.09.050</t>
  </si>
  <si>
    <t>09.09.051</t>
  </si>
  <si>
    <t>09.09.052</t>
  </si>
  <si>
    <t>09.09.054</t>
  </si>
  <si>
    <t>09.09.055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</si>
  <si>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</si>
  <si>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</si>
  <si>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</si>
  <si>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</si>
  <si>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</si>
  <si>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</si>
  <si>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</si>
  <si>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</si>
  <si>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</si>
  <si>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</si>
  <si>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</si>
  <si>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</si>
  <si>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</si>
  <si>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</si>
  <si>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</si>
  <si>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</si>
  <si>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</si>
  <si>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</si>
  <si>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</si>
  <si>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</si>
  <si>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</si>
  <si>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</si>
  <si>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</si>
  <si>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</si>
  <si>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</si>
  <si>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</si>
  <si>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</si>
  <si>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</si>
  <si>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</si>
  <si>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</si>
  <si>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</si>
  <si>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</si>
  <si>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</si>
  <si>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</si>
  <si>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</si>
  <si>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</si>
  <si>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</si>
  <si>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</si>
  <si>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</si>
  <si>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</si>
  <si>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09.09.099</t>
  </si>
  <si>
    <t>09.10.002</t>
  </si>
  <si>
    <t>09.10.003</t>
  </si>
  <si>
    <t>09.10.011</t>
  </si>
  <si>
    <t>09.10.013</t>
  </si>
  <si>
    <t>09.10.021</t>
  </si>
  <si>
    <t>09.10.023</t>
  </si>
  <si>
    <t>09.10.024</t>
  </si>
  <si>
    <t>09.10.030</t>
  </si>
  <si>
    <t>SENSOR DE PRESENÇA INTERNO</t>
  </si>
  <si>
    <t>09.10.099</t>
  </si>
  <si>
    <t>09.11.010</t>
  </si>
  <si>
    <t>09.11.011</t>
  </si>
  <si>
    <t>09.11.012</t>
  </si>
  <si>
    <t>09.11.021</t>
  </si>
  <si>
    <t>IL-37 LUMINARIA C/GRADE C/LAMP. VAPOR SÓDIO 150W C/ BRACO ACO GALV.</t>
  </si>
  <si>
    <t>09.11.026</t>
  </si>
  <si>
    <t>09.11.028</t>
  </si>
  <si>
    <t>09.11.035</t>
  </si>
  <si>
    <t>09.11.038</t>
  </si>
  <si>
    <t>09.11.060</t>
  </si>
  <si>
    <t>IL-30 LUMINARIA EM POSTE H= 2,50 M C/ LAMPADA VAPOR SÓDIO 70W</t>
  </si>
  <si>
    <t>09.11.068</t>
  </si>
  <si>
    <t>09.11.070</t>
  </si>
  <si>
    <t>09.11.072</t>
  </si>
  <si>
    <t>09.11.073</t>
  </si>
  <si>
    <t>09.11.074</t>
  </si>
  <si>
    <t>IL-64 ILUMINAÇÃO DECORATIVA P/AREA EXT. POSTE METÁLICO 4M LAMP. VAPOR SODIO 1X70W</t>
  </si>
  <si>
    <t>09.11.075</t>
  </si>
  <si>
    <t>IL-65 ILUMINAÇÃO DECORATIVA P/AREA EXT. POSTE METÁLICO 4M LAMP.FLUOR. 2X36W</t>
  </si>
  <si>
    <t>09.11.099</t>
  </si>
  <si>
    <t>09.12.099</t>
  </si>
  <si>
    <t>09.13.013</t>
  </si>
  <si>
    <t>09.13.015</t>
  </si>
  <si>
    <t>09.13.018</t>
  </si>
  <si>
    <t>09.13.020</t>
  </si>
  <si>
    <t>09.13.023</t>
  </si>
  <si>
    <t>09.13.025</t>
  </si>
  <si>
    <t>09.13.026</t>
  </si>
  <si>
    <t>TERRA COMPLETO - 3 HASTES COM CAIXA DE INSPEÇÃO</t>
  </si>
  <si>
    <t>09.13.027</t>
  </si>
  <si>
    <t>TERRA SIMPLES - 1 HASTE   COM CAIXA DE INSPEÇÃO</t>
  </si>
  <si>
    <t>09.13.031</t>
  </si>
  <si>
    <t>09.13.032</t>
  </si>
  <si>
    <t>09.13.033</t>
  </si>
  <si>
    <t>09.13.034</t>
  </si>
  <si>
    <t>09.13.099</t>
  </si>
  <si>
    <t>09.50.001</t>
  </si>
  <si>
    <t>09.50.003</t>
  </si>
  <si>
    <t>09.50.004</t>
  </si>
  <si>
    <t>09.50.005</t>
  </si>
  <si>
    <t>09.50.007</t>
  </si>
  <si>
    <t>09.50.008</t>
  </si>
  <si>
    <t>09.50.009</t>
  </si>
  <si>
    <t>09.50.011</t>
  </si>
  <si>
    <t>09.50.013</t>
  </si>
  <si>
    <t>09.50.014</t>
  </si>
  <si>
    <t>09.50.016</t>
  </si>
  <si>
    <t>09.50.018</t>
  </si>
  <si>
    <t>09.50.020</t>
  </si>
  <si>
    <t>09.50.022</t>
  </si>
  <si>
    <t>09.50.023</t>
  </si>
  <si>
    <t>09.50.024</t>
  </si>
  <si>
    <t>09.50.025</t>
  </si>
  <si>
    <t>09.50.026</t>
  </si>
  <si>
    <t>09.50.027</t>
  </si>
  <si>
    <t>09.50.029</t>
  </si>
  <si>
    <t>REMOÇÃO DE POSTE DE CONCRETO</t>
  </si>
  <si>
    <t>09.50.030</t>
  </si>
  <si>
    <t>09.50.031</t>
  </si>
  <si>
    <t>09.50.032</t>
  </si>
  <si>
    <t>09.50.033</t>
  </si>
  <si>
    <t>09.50.034</t>
  </si>
  <si>
    <t>09.50.036</t>
  </si>
  <si>
    <t>09.50.037</t>
  </si>
  <si>
    <t>09.50.039</t>
  </si>
  <si>
    <t>09.50.099</t>
  </si>
  <si>
    <t>09.52.001</t>
  </si>
  <si>
    <t>09.52.002</t>
  </si>
  <si>
    <t>09.52.003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</si>
  <si>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</si>
  <si>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</si>
  <si>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</si>
  <si>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</si>
  <si>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</si>
  <si>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09.52.008</t>
  </si>
  <si>
    <t>09.52.009</t>
  </si>
  <si>
    <t>09.52.010</t>
  </si>
  <si>
    <t>09.52.015</t>
  </si>
  <si>
    <t>09.52.016</t>
  </si>
  <si>
    <t>09.52.017</t>
  </si>
  <si>
    <t>09.52.018</t>
  </si>
  <si>
    <t>09.52.019</t>
  </si>
  <si>
    <t>09.52.020</t>
  </si>
  <si>
    <t>09.52.021</t>
  </si>
  <si>
    <t>09.52.022</t>
  </si>
  <si>
    <t>09.52.026</t>
  </si>
  <si>
    <t>09.52.028</t>
  </si>
  <si>
    <t>09.52.029</t>
  </si>
  <si>
    <t>09.52.030</t>
  </si>
  <si>
    <t>09.52.034</t>
  </si>
  <si>
    <t>09.52.035</t>
  </si>
  <si>
    <t>09.52.037</t>
  </si>
  <si>
    <t>09.52.039</t>
  </si>
  <si>
    <t>09.52.099</t>
  </si>
  <si>
    <t>09.54.001</t>
  </si>
  <si>
    <t>09.54.002</t>
  </si>
  <si>
    <t>09.54.003</t>
  </si>
  <si>
    <t>09.54.004</t>
  </si>
  <si>
    <t>09.54.005</t>
  </si>
  <si>
    <t>09.54.006</t>
  </si>
  <si>
    <t>09.54.007</t>
  </si>
  <si>
    <t>09.54.011</t>
  </si>
  <si>
    <t>09.54.013</t>
  </si>
  <si>
    <t>09.54.014</t>
  </si>
  <si>
    <t>09.54.016</t>
  </si>
  <si>
    <t>09.54.017</t>
  </si>
  <si>
    <t>09.54.018</t>
  </si>
  <si>
    <t>09.54.019</t>
  </si>
  <si>
    <t>09.54.020</t>
  </si>
  <si>
    <t>09.54.021</t>
  </si>
  <si>
    <t>09.54.099</t>
  </si>
  <si>
    <t>09.56.001</t>
  </si>
  <si>
    <t>09.56.003</t>
  </si>
  <si>
    <t>09.56.004</t>
  </si>
  <si>
    <t>09.56.005</t>
  </si>
  <si>
    <t>09.56.006</t>
  </si>
  <si>
    <t>09.56.007</t>
  </si>
  <si>
    <t>09.56.009</t>
  </si>
  <si>
    <t>09.56.012</t>
  </si>
  <si>
    <t>09.56.099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</si>
  <si>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</si>
  <si>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</si>
  <si>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</si>
  <si>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</si>
  <si>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</si>
  <si>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</si>
  <si>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</si>
  <si>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</si>
  <si>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</si>
  <si>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</si>
  <si>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</si>
  <si>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</si>
  <si>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</si>
  <si>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</si>
  <si>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</si>
  <si>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</si>
  <si>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09.60.020</t>
  </si>
  <si>
    <t>RETIRADA DE TRANSFORMADOR DE POTENCIAL COMPLETO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</si>
  <si>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</si>
  <si>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</si>
  <si>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</si>
  <si>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</si>
  <si>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09.60.026</t>
  </si>
  <si>
    <t>RETIRADA DE TRANSFORMADOR DE POTENCIA EM CABINE PRIMARIA</t>
  </si>
  <si>
    <t>09.60.027</t>
  </si>
  <si>
    <t>RETIRADA DE TRANSFORMADOR DE POTENCIA EM POSTE OU ESTALEIRO</t>
  </si>
  <si>
    <t>09.60.029</t>
  </si>
  <si>
    <t>RETIRADA DE POSTE DE CONCRETO</t>
  </si>
  <si>
    <t>09.60.034</t>
  </si>
  <si>
    <t>RETIRADA DE CHAVE FUSIVEL INDICADORA TIPO MATHEUS</t>
  </si>
  <si>
    <t>09.60.099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</si>
  <si>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</si>
  <si>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</si>
  <si>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</si>
  <si>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</si>
  <si>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</si>
  <si>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</si>
  <si>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</si>
  <si>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</si>
  <si>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</si>
  <si>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</si>
  <si>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</si>
  <si>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</si>
  <si>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</si>
  <si>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</si>
  <si>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</si>
  <si>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</si>
  <si>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</si>
  <si>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</si>
  <si>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</si>
  <si>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</si>
  <si>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</si>
  <si>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</si>
  <si>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</si>
  <si>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</si>
  <si>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</si>
  <si>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</si>
  <si>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</si>
  <si>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</si>
  <si>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09.62.099</t>
  </si>
  <si>
    <t>09.64.004</t>
  </si>
  <si>
    <t>RETIRADA DE MOTOR DE BOMBA DE RECALQUE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</si>
  <si>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</si>
  <si>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</si>
  <si>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</si>
  <si>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</si>
  <si>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</si>
  <si>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</si>
  <si>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</si>
  <si>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</si>
  <si>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</si>
  <si>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</si>
  <si>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</si>
  <si>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</si>
  <si>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</si>
  <si>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</si>
  <si>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</si>
  <si>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</si>
  <si>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09.64.099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</si>
  <si>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</si>
  <si>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</si>
  <si>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</si>
  <si>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</si>
  <si>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</si>
  <si>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</si>
  <si>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</si>
  <si>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</si>
  <si>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</si>
  <si>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</si>
  <si>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</si>
  <si>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</si>
  <si>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</si>
  <si>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</si>
  <si>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09.66.099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</si>
  <si>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</si>
  <si>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</si>
  <si>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</si>
  <si>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</si>
  <si>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</si>
  <si>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</si>
  <si>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</si>
  <si>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</si>
  <si>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</si>
  <si>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</si>
  <si>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</si>
  <si>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</si>
  <si>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</si>
  <si>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</si>
  <si>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</si>
  <si>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</si>
  <si>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</si>
  <si>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</si>
  <si>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</si>
  <si>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</si>
  <si>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</si>
  <si>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</si>
  <si>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</si>
  <si>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</si>
  <si>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09.70.099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</si>
  <si>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</si>
  <si>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</si>
  <si>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</si>
  <si>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</si>
  <si>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</si>
  <si>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</si>
  <si>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</si>
  <si>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</si>
  <si>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</si>
  <si>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</si>
  <si>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</si>
  <si>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</si>
  <si>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</si>
  <si>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</si>
  <si>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</si>
  <si>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</si>
  <si>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</si>
  <si>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</si>
  <si>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</si>
  <si>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</si>
  <si>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</si>
  <si>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</si>
  <si>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</si>
  <si>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</si>
  <si>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</si>
  <si>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</si>
  <si>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</si>
  <si>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</si>
  <si>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</si>
  <si>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</si>
  <si>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09.72.099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</si>
  <si>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</si>
  <si>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</si>
  <si>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</si>
  <si>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</si>
  <si>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</si>
  <si>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FLUORESC.</t>
  </si>
  <si>
    <t>09.74.014</t>
  </si>
  <si>
    <t>RECOLOCAÇÃO DE APARELHOS DE ILUMINACAO EM POSTE</t>
  </si>
  <si>
    <t>09.74.015</t>
  </si>
  <si>
    <t>RECOLOCAÇÃO DE PROJ.EM FACHADAS OU AP.ILUMIN.A PROVA DE TEMPO</t>
  </si>
  <si>
    <t>09.74.017</t>
  </si>
  <si>
    <t>RECOLOCAÇÃO DE ARANDELA EXTERNA EM BRACO DE FERRO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</si>
  <si>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</si>
  <si>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</si>
  <si>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</si>
  <si>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</si>
  <si>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</si>
  <si>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</si>
  <si>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09.74.099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</si>
  <si>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</si>
  <si>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</si>
  <si>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</si>
  <si>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</si>
  <si>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</si>
  <si>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</si>
  <si>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</si>
  <si>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</si>
  <si>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</si>
  <si>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</si>
  <si>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</si>
  <si>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</si>
  <si>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09.76.099</t>
  </si>
  <si>
    <t>09.80.001</t>
  </si>
  <si>
    <t>09.80.002</t>
  </si>
  <si>
    <t>09.80.003</t>
  </si>
  <si>
    <t>09.80.004</t>
  </si>
  <si>
    <t>09.80.005</t>
  </si>
  <si>
    <t>09.80.006</t>
  </si>
  <si>
    <t>09.80.007</t>
  </si>
  <si>
    <t>09.80.008</t>
  </si>
  <si>
    <t>09.80.009</t>
  </si>
  <si>
    <t>09.80.010</t>
  </si>
  <si>
    <t>09.80.011</t>
  </si>
  <si>
    <t>09.80.012</t>
  </si>
  <si>
    <t>09.80.013</t>
  </si>
  <si>
    <t>09.80.014</t>
  </si>
  <si>
    <t>09.80.015</t>
  </si>
  <si>
    <t>09.80.016</t>
  </si>
  <si>
    <t>09.80.017</t>
  </si>
  <si>
    <t>09.80.018</t>
  </si>
  <si>
    <t>09.80.019</t>
  </si>
  <si>
    <t>09.80.021</t>
  </si>
  <si>
    <t>09.80.022</t>
  </si>
  <si>
    <t>09.80.023</t>
  </si>
  <si>
    <t>09.80.024</t>
  </si>
  <si>
    <t>09.80.025</t>
  </si>
  <si>
    <t>09.80.026</t>
  </si>
  <si>
    <t>09.80.029</t>
  </si>
  <si>
    <t>09.80.030</t>
  </si>
  <si>
    <t>09.80.031</t>
  </si>
  <si>
    <t>09.80.032</t>
  </si>
  <si>
    <t>09.80.033</t>
  </si>
  <si>
    <t>TRANSFORMADOR DE CORRENTE PARA M.T. 15 KV</t>
  </si>
  <si>
    <t>09.80.034</t>
  </si>
  <si>
    <t>TRANSFORMADOR DE POTENCIAL 400 W/220V COM FUSIVEL DE M.T. 15 KV</t>
  </si>
  <si>
    <t>09.80.036</t>
  </si>
  <si>
    <t>09.80.038</t>
  </si>
  <si>
    <t>09.80.039</t>
  </si>
  <si>
    <t>09.80.040</t>
  </si>
  <si>
    <t>09.80.041</t>
  </si>
  <si>
    <t>09.80.042</t>
  </si>
  <si>
    <t>09.80.043</t>
  </si>
  <si>
    <t>09.80.044</t>
  </si>
  <si>
    <t>09.80.045</t>
  </si>
  <si>
    <t>09.80.047</t>
  </si>
  <si>
    <t>09.80.048</t>
  </si>
  <si>
    <t>09.80.049</t>
  </si>
  <si>
    <t>09.80.050</t>
  </si>
  <si>
    <t>09.80.051</t>
  </si>
  <si>
    <t>09.80.052</t>
  </si>
  <si>
    <t>09.80.053</t>
  </si>
  <si>
    <t>09.80.054</t>
  </si>
  <si>
    <t>09.80.055</t>
  </si>
  <si>
    <t>TRANSF-POT 45 KVA-M.T.13,2(5%)B.T.220/127V(5%)EM POSTE/ESTALEIRO</t>
  </si>
  <si>
    <t>09.80.057</t>
  </si>
  <si>
    <t>TRANSF-POT 75 KVA-M.T.13,2 KV(5%)B.T.220/127V(5%)EM POSTE/ESTALEIRO</t>
  </si>
  <si>
    <t>09.80.058</t>
  </si>
  <si>
    <t>TRANSF-POT 112,5 KVA-M.T.13,2 KV(5%)220/127V(5%) EM POSTE /ESTALEIRO</t>
  </si>
  <si>
    <t>09.80.059</t>
  </si>
  <si>
    <t>TRANSF-POT 112,5 KVA-M.T.13,2 KV(5%)B.T.220/127V(5%) EM CABINE</t>
  </si>
  <si>
    <t>09.80.060</t>
  </si>
  <si>
    <t>TRANSF-POT 150 KVA-M.T.13,2 KV(5%) B.T. 220/127V(5%) EM CABINE</t>
  </si>
  <si>
    <t>09.80.061</t>
  </si>
  <si>
    <t>TRANSF-POT 225 KVA-M.T.13,2 KV(5%)B.T. 220/127(5%) EM CABINE</t>
  </si>
  <si>
    <t>09.80.062</t>
  </si>
  <si>
    <t>TRANSF-POT 300 KVA-M.T.13,2 KV(5%)B.T. 220/127(5%) EM CABINE</t>
  </si>
  <si>
    <t>09.80.063</t>
  </si>
  <si>
    <t>TRANSF-POT 500 KVA-M.T.13,2 KV(5%)B.T. 220/127V(5%) EM CABINE</t>
  </si>
  <si>
    <t>09.80.064</t>
  </si>
  <si>
    <t>09.80.065</t>
  </si>
  <si>
    <t>09.80.067</t>
  </si>
  <si>
    <t>09.80.068</t>
  </si>
  <si>
    <t>09.80.069</t>
  </si>
  <si>
    <t>09.80.070</t>
  </si>
  <si>
    <t>09.80.071</t>
  </si>
  <si>
    <t>09.80.072</t>
  </si>
  <si>
    <t>09.80.074</t>
  </si>
  <si>
    <t>09.80.075</t>
  </si>
  <si>
    <t>09.80.076</t>
  </si>
  <si>
    <t>09.80.077</t>
  </si>
  <si>
    <t>09.80.078</t>
  </si>
  <si>
    <t>09.80.079</t>
  </si>
  <si>
    <t>09.80.080</t>
  </si>
  <si>
    <t>09.80.081</t>
  </si>
  <si>
    <t>09.80.082</t>
  </si>
  <si>
    <t>09.80.083</t>
  </si>
  <si>
    <t>09.80.084</t>
  </si>
  <si>
    <t>09.80.085</t>
  </si>
  <si>
    <t>09.80.086</t>
  </si>
  <si>
    <t>09.80.088</t>
  </si>
  <si>
    <t>09.80.090</t>
  </si>
  <si>
    <t>09.80.099</t>
  </si>
  <si>
    <t>09.82.001</t>
  </si>
  <si>
    <t>09.82.003</t>
  </si>
  <si>
    <t>09.82.004</t>
  </si>
  <si>
    <t>CABECOTE TIPO TELEFONICA</t>
  </si>
  <si>
    <t>09.82.005</t>
  </si>
  <si>
    <t>09.82.006</t>
  </si>
  <si>
    <t>09.82.007</t>
  </si>
  <si>
    <t>09.82.009</t>
  </si>
  <si>
    <t>09.82.010</t>
  </si>
  <si>
    <t>09.82.011</t>
  </si>
  <si>
    <t>09.82.025</t>
  </si>
  <si>
    <t>09.82.026</t>
  </si>
  <si>
    <t>09.82.027</t>
  </si>
  <si>
    <t>09.82.028</t>
  </si>
  <si>
    <t>09.82.029</t>
  </si>
  <si>
    <t>09.82.030</t>
  </si>
  <si>
    <t>09.82.031</t>
  </si>
  <si>
    <t>09.82.032</t>
  </si>
  <si>
    <t>09.82.033</t>
  </si>
  <si>
    <t>09.82.034</t>
  </si>
  <si>
    <t>09.82.035</t>
  </si>
  <si>
    <t>09.82.037</t>
  </si>
  <si>
    <t>09.82.042</t>
  </si>
  <si>
    <t>09.82.046</t>
  </si>
  <si>
    <t>09.82.069</t>
  </si>
  <si>
    <t>09.82.070</t>
  </si>
  <si>
    <t>09.82.084</t>
  </si>
  <si>
    <t>09.82.085</t>
  </si>
  <si>
    <t>09.82.086</t>
  </si>
  <si>
    <t>09.82.087</t>
  </si>
  <si>
    <t>09.82.090</t>
  </si>
  <si>
    <t>09.82.091</t>
  </si>
  <si>
    <t>09.82.092</t>
  </si>
  <si>
    <t>09.82.093</t>
  </si>
  <si>
    <t>09.82.095</t>
  </si>
  <si>
    <t>09.82.096</t>
  </si>
  <si>
    <t>09.82.097</t>
  </si>
  <si>
    <t>09.82.099</t>
  </si>
  <si>
    <t>09.83.001</t>
  </si>
  <si>
    <t>09.83.002</t>
  </si>
  <si>
    <t>09.83.003</t>
  </si>
  <si>
    <t>09.83.004</t>
  </si>
  <si>
    <t>09.83.008</t>
  </si>
  <si>
    <t>09.83.009</t>
  </si>
  <si>
    <t>09.83.013</t>
  </si>
  <si>
    <t>09.83.014</t>
  </si>
  <si>
    <t>09.83.015</t>
  </si>
  <si>
    <t>09.83.016</t>
  </si>
  <si>
    <t>09.83.017</t>
  </si>
  <si>
    <t>09.83.025</t>
  </si>
  <si>
    <t>09.83.026</t>
  </si>
  <si>
    <t>09.83.033</t>
  </si>
  <si>
    <t>09.83.034</t>
  </si>
  <si>
    <t>09.83.035</t>
  </si>
  <si>
    <t>09.83.036</t>
  </si>
  <si>
    <t>09.83.037</t>
  </si>
  <si>
    <t>09.83.038</t>
  </si>
  <si>
    <t>09.83.040</t>
  </si>
  <si>
    <t>09.83.041</t>
  </si>
  <si>
    <t>09.83.042</t>
  </si>
  <si>
    <t>09.83.045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</si>
  <si>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</si>
  <si>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</si>
  <si>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</si>
  <si>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</si>
  <si>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</si>
  <si>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</si>
  <si>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</si>
  <si>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</si>
  <si>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</si>
  <si>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</si>
  <si>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</si>
  <si>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09.83.099</t>
  </si>
  <si>
    <t>09.84.001</t>
  </si>
  <si>
    <t>09.84.002</t>
  </si>
  <si>
    <t>09.84.003</t>
  </si>
  <si>
    <t>09.84.004</t>
  </si>
  <si>
    <t>09.84.009</t>
  </si>
  <si>
    <t>TOMADA 2P+T PADRAO NBR 14136 CORRENTE 10A-250V</t>
  </si>
  <si>
    <t>09.84.010</t>
  </si>
  <si>
    <t xml:space="preserve">TOMADA 2P+T PADRAO NBR 14136 CORRENTE 20A-250V </t>
  </si>
  <si>
    <t>09.84.017</t>
  </si>
  <si>
    <t>09.84.020</t>
  </si>
  <si>
    <t>09.84.021</t>
  </si>
  <si>
    <t>09.84.024</t>
  </si>
  <si>
    <t>09.84.025</t>
  </si>
  <si>
    <t>09.84.030</t>
  </si>
  <si>
    <t>09.84.031</t>
  </si>
  <si>
    <t>09.84.035</t>
  </si>
  <si>
    <t>09.84.036</t>
  </si>
  <si>
    <t>09.84.037</t>
  </si>
  <si>
    <t>CALHA DA LUMINARIA P/LAMPADA FLUOR. 2X32W C/DIFUSOR E SOQUETE (IL-42)</t>
  </si>
  <si>
    <t>09.84.038</t>
  </si>
  <si>
    <t>CALHA DA LUMINARIA P/LAMPADA FLUOR. 1X32W C/REFLETOR ALUM. E SOQUETE (IL-44)</t>
  </si>
  <si>
    <t>09.84.039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</si>
  <si>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</si>
  <si>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</si>
  <si>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</si>
  <si>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</si>
  <si>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</si>
  <si>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09.84.043</t>
  </si>
  <si>
    <t>09.84.044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</si>
  <si>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</si>
  <si>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</si>
  <si>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</si>
  <si>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</si>
  <si>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09.84.047</t>
  </si>
  <si>
    <t>09.84.048</t>
  </si>
  <si>
    <t>09.84.050</t>
  </si>
  <si>
    <t>09.84.051</t>
  </si>
  <si>
    <t>09.84.052</t>
  </si>
  <si>
    <t>09.84.053</t>
  </si>
  <si>
    <t>09.84.054</t>
  </si>
  <si>
    <t>09.84.055</t>
  </si>
  <si>
    <t>09.84.060</t>
  </si>
  <si>
    <t>09.84.070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</si>
  <si>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</si>
  <si>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</si>
  <si>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</si>
  <si>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</si>
  <si>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</si>
  <si>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</si>
  <si>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</si>
  <si>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</si>
  <si>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</si>
  <si>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</si>
  <si>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</si>
  <si>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</si>
  <si>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</si>
  <si>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</si>
  <si>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</si>
  <si>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</si>
  <si>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</si>
  <si>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</si>
  <si>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</si>
  <si>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09.84.093</t>
  </si>
  <si>
    <t>09.84.094</t>
  </si>
  <si>
    <t>09.84.095</t>
  </si>
  <si>
    <t>09.84.099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</si>
  <si>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</si>
  <si>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</si>
  <si>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</si>
  <si>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</si>
  <si>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</si>
  <si>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</si>
  <si>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</si>
  <si>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</si>
  <si>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</si>
  <si>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</si>
  <si>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</si>
  <si>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</si>
  <si>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</si>
  <si>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</si>
  <si>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09.85.001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</si>
  <si>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</si>
  <si>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</si>
  <si>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</si>
  <si>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</si>
  <si>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</si>
  <si>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</si>
  <si>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</si>
  <si>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</si>
  <si>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</si>
  <si>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</si>
  <si>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</si>
  <si>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</si>
  <si>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</si>
  <si>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</si>
  <si>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</si>
  <si>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</si>
  <si>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</si>
  <si>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</si>
  <si>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</si>
  <si>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09.85.024</t>
  </si>
  <si>
    <t>09.85.025</t>
  </si>
  <si>
    <t>LUMIN. BLINDADA ARANDELA P/ LAMP. FLUOR.COMPACTA  23 W</t>
  </si>
  <si>
    <t>09.85.035</t>
  </si>
  <si>
    <t>09.85.037</t>
  </si>
  <si>
    <t>09.85.039</t>
  </si>
  <si>
    <t>09.85.041</t>
  </si>
  <si>
    <t>09.85.043</t>
  </si>
  <si>
    <t>09.85.044</t>
  </si>
  <si>
    <t>09.85.045</t>
  </si>
  <si>
    <t>09.85.047</t>
  </si>
  <si>
    <t>09.85.048</t>
  </si>
  <si>
    <t>09.85.050</t>
  </si>
  <si>
    <t>09.85.053</t>
  </si>
  <si>
    <t>09.85.060</t>
  </si>
  <si>
    <t>09.85.061</t>
  </si>
  <si>
    <t>09.85.062</t>
  </si>
  <si>
    <t>09.85.063</t>
  </si>
  <si>
    <t>09.85.064</t>
  </si>
  <si>
    <t>09.85.065</t>
  </si>
  <si>
    <t>09.85.080</t>
  </si>
  <si>
    <t>09.85.081</t>
  </si>
  <si>
    <t>09.85.082</t>
  </si>
  <si>
    <t>09.85.083</t>
  </si>
  <si>
    <t>09.85.084</t>
  </si>
  <si>
    <t>09.85.085</t>
  </si>
  <si>
    <t>09.85.099</t>
  </si>
  <si>
    <t>09.85.102</t>
  </si>
  <si>
    <t>LAMPADA FLUORESCENTE DE 28W C/BASE G5 TEMPER.COR DE 4000° K</t>
  </si>
  <si>
    <t>09.86.001</t>
  </si>
  <si>
    <t>09.86.005</t>
  </si>
  <si>
    <t>09.86.006</t>
  </si>
  <si>
    <t>09.86.010</t>
  </si>
  <si>
    <t>09.86.011</t>
  </si>
  <si>
    <t>09.86.012</t>
  </si>
  <si>
    <t>09.86.020</t>
  </si>
  <si>
    <t>09.86.021</t>
  </si>
  <si>
    <t>SUPORTE SIMPLES COM ROLDANA PARA CABO DE COBRE NU 70 A 95 MM2</t>
  </si>
  <si>
    <t>09.86.025</t>
  </si>
  <si>
    <t>09.86.026</t>
  </si>
  <si>
    <t>09.86.027</t>
  </si>
  <si>
    <t>09.86.035</t>
  </si>
  <si>
    <t>09.86.099</t>
  </si>
  <si>
    <t>10.01.020</t>
  </si>
  <si>
    <t>FORRO DE TABUA APAR. 10X1CM MACHO-FEMEA G1-C4  SEMI ENTARUGADO</t>
  </si>
  <si>
    <t>10.01.021</t>
  </si>
  <si>
    <t>FORRO DE TABUA APAR. 10X1CM MACHO-FEMEA G1-C4 ENTARUGADO</t>
  </si>
  <si>
    <t>10.01.027</t>
  </si>
  <si>
    <t>FORRO DE TABUA  10x1CM MACHO-FEMEA G1-C4  C/CUPINICIDA SEMI ENTARUGADO</t>
  </si>
  <si>
    <t>10.01.028</t>
  </si>
  <si>
    <t>FORRO DE TABUA  10x1 CM MACHO-FEMEA G1-C4 C/CUPINICIDA ENTARUGADO</t>
  </si>
  <si>
    <t>10.01.037</t>
  </si>
  <si>
    <t>FORRO DE RIPA APARELHADA 5X1CM G1-C4  EM XADREZ  C/ CUPINICIDA</t>
  </si>
  <si>
    <t>10.01.038</t>
  </si>
  <si>
    <t xml:space="preserve">FORRO DE RIPA APARELHADA 5X1CM G1-C4  EM XADREZ </t>
  </si>
  <si>
    <t>10.01.049</t>
  </si>
  <si>
    <t>10.01.056</t>
  </si>
  <si>
    <t>ESTRUTURA METÁLICA PARA APLICAÇÃO DE FORRO DE GESSO</t>
  </si>
  <si>
    <t>10.01.058</t>
  </si>
  <si>
    <t>10.01.059</t>
  </si>
  <si>
    <t>10.01.060</t>
  </si>
  <si>
    <t>10.01.061</t>
  </si>
  <si>
    <t>10.01.070</t>
  </si>
  <si>
    <t>FORRO PLACA MINERAL NRC 0,50 ECOMIN FILIGRAN INCL.PERFIS FORNEC/INST.</t>
  </si>
  <si>
    <t>10.01.071</t>
  </si>
  <si>
    <t>FORRO PLACA MINERAL NRC 0,55 GERGIAN INCL.PERFIS FORNEC/INST.</t>
  </si>
  <si>
    <t>10.01.072</t>
  </si>
  <si>
    <t>FORRO PLACA MINERAL NRC 0,65 COMET INCL.PERFIS FORNEC/INST.</t>
  </si>
  <si>
    <t>10.01.073</t>
  </si>
  <si>
    <t>FORRO PLACA MINERAL NRC 0,65 ECOMIN ANTARIS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</si>
  <si>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</si>
  <si>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</si>
  <si>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</si>
  <si>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</si>
  <si>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</si>
  <si>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</si>
  <si>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</si>
  <si>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</si>
  <si>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10.01.099</t>
  </si>
  <si>
    <t>10.50.001</t>
  </si>
  <si>
    <t>DEMOLIÇÃO DE FORRO DE ESTUQUE OU MADEIRA, INCLUSIVE ENTARUGAMENTO</t>
  </si>
  <si>
    <t>10.50.002</t>
  </si>
  <si>
    <t>DEMOLIÇÃO DE FORROS DE MADEIRA, EXCLUSIVE ENTARUGAMENTO</t>
  </si>
  <si>
    <t>10.50.003</t>
  </si>
  <si>
    <t>DEMOLIÇÃO DE FORRO EM GESSO</t>
  </si>
  <si>
    <t>10.50.004</t>
  </si>
  <si>
    <t>DEMOLIÇÃO DE ENTARUGAMENTO</t>
  </si>
  <si>
    <t>10.50.099</t>
  </si>
  <si>
    <t>10.60.001</t>
  </si>
  <si>
    <t>RETIRADA DE FORROS DE MADEIRA PREGADOS (PLACAS OU TABUAS)</t>
  </si>
  <si>
    <t>10.60.002</t>
  </si>
  <si>
    <t>RETIRADA DE FORROS EM PLACAS APOIADAS</t>
  </si>
  <si>
    <t>10.60.005</t>
  </si>
  <si>
    <t>10.60.099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</si>
  <si>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</si>
  <si>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</si>
  <si>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</si>
  <si>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</si>
  <si>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</si>
  <si>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10.70.099</t>
  </si>
  <si>
    <t>10.80.012</t>
  </si>
  <si>
    <t>10.80.031</t>
  </si>
  <si>
    <t>10.80.033</t>
  </si>
  <si>
    <t>10.80.034</t>
  </si>
  <si>
    <t>TABUA DE 10 X 1 CM TIPO MACHO-FEMEA G1-C4 PARA FORRO</t>
  </si>
  <si>
    <t>10.80.035</t>
  </si>
  <si>
    <t>10.80.036</t>
  </si>
  <si>
    <t xml:space="preserve">TABUA  10x1 CM MACHO-FEMEA G1-C4  TRATADO C/CUPINICIDA </t>
  </si>
  <si>
    <t>10.80.038</t>
  </si>
  <si>
    <t>10.80.039</t>
  </si>
  <si>
    <t>10.80.099</t>
  </si>
  <si>
    <t>11.01.001</t>
  </si>
  <si>
    <t>11.01.002</t>
  </si>
  <si>
    <t>IMPERMEABILIZACAO DE SUB-SOLOS C/ARG CIM-AREIA 1:3 HIDR TINTA BETUMINOSA</t>
  </si>
  <si>
    <t>11.01.003</t>
  </si>
  <si>
    <t>11.01.010</t>
  </si>
  <si>
    <t>11.01.099</t>
  </si>
  <si>
    <t>11.02.022</t>
  </si>
  <si>
    <t>11.02.023</t>
  </si>
  <si>
    <t>11.02.024</t>
  </si>
  <si>
    <t>11.02.025</t>
  </si>
  <si>
    <t>11.02.026</t>
  </si>
  <si>
    <t>11.02.027</t>
  </si>
  <si>
    <t>11.02.028</t>
  </si>
  <si>
    <t>11.02.029</t>
  </si>
  <si>
    <t>11.02.030</t>
  </si>
  <si>
    <t>11.02.031</t>
  </si>
  <si>
    <t>11.02.035</t>
  </si>
  <si>
    <t>11.02.050</t>
  </si>
  <si>
    <t>11.02.052</t>
  </si>
  <si>
    <t>11.02.053</t>
  </si>
  <si>
    <t>11.02.054</t>
  </si>
  <si>
    <t>11.02.055</t>
  </si>
  <si>
    <t>11.02.061</t>
  </si>
  <si>
    <t>11.02.062</t>
  </si>
  <si>
    <t>11.02.065</t>
  </si>
  <si>
    <t>11.02.099</t>
  </si>
  <si>
    <t>11.03.001</t>
  </si>
  <si>
    <t>11.03.002</t>
  </si>
  <si>
    <t>11.03.003</t>
  </si>
  <si>
    <t>11.03.004</t>
  </si>
  <si>
    <t>11.03.010</t>
  </si>
  <si>
    <t>11.03.099</t>
  </si>
  <si>
    <t>11.04.001</t>
  </si>
  <si>
    <t>11.04.002</t>
  </si>
  <si>
    <t>11.04.003</t>
  </si>
  <si>
    <t>11.04.004</t>
  </si>
  <si>
    <t>11.04.010</t>
  </si>
  <si>
    <t>11.04.012</t>
  </si>
  <si>
    <t>11.04.021</t>
  </si>
  <si>
    <t>11.04.022</t>
  </si>
  <si>
    <t>11.04.030</t>
  </si>
  <si>
    <t>11.04.041</t>
  </si>
  <si>
    <t>11.04.099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</si>
  <si>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</si>
  <si>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</si>
  <si>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</si>
  <si>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</si>
  <si>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</si>
  <si>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 xml:space="preserve">DEMOLIÇÃO DE ISOLAMENTO TÉRMICO COM CONCRETO CELULAR 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</si>
  <si>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</si>
  <si>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</si>
  <si>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</si>
  <si>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</si>
  <si>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</si>
  <si>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</si>
  <si>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11.50.099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</si>
  <si>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</si>
  <si>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</si>
  <si>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</si>
  <si>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</si>
  <si>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11.60.099</t>
  </si>
  <si>
    <t>11.70.015</t>
  </si>
  <si>
    <t>RECOLOCAÇÃO  DE ISOLAMENTO TÉRMICO EM BRITAS, SEIXOS ROLADOS E ARGILA EXPANDIDA</t>
  </si>
  <si>
    <t>11.70.099</t>
  </si>
  <si>
    <t>11.80.099</t>
  </si>
  <si>
    <t>12.01.001</t>
  </si>
  <si>
    <t>12.01.006</t>
  </si>
  <si>
    <t>12.01.099</t>
  </si>
  <si>
    <t>12.02.002</t>
  </si>
  <si>
    <t>12.02.003</t>
  </si>
  <si>
    <t>12.02.005</t>
  </si>
  <si>
    <t>12.02.006</t>
  </si>
  <si>
    <t>12.02.007</t>
  </si>
  <si>
    <t>12.02.009</t>
  </si>
  <si>
    <t>12.02.010</t>
  </si>
  <si>
    <t>12.02.011</t>
  </si>
  <si>
    <t>12.02.012</t>
  </si>
  <si>
    <t>12.02.013</t>
  </si>
  <si>
    <t>12.02.014</t>
  </si>
  <si>
    <t>12.02.029</t>
  </si>
  <si>
    <t>12.02.036</t>
  </si>
  <si>
    <t>REVESTIMENTO COM AZULEJOS LISOS, BRANCO BRILHANTE</t>
  </si>
  <si>
    <t>12.02.044</t>
  </si>
  <si>
    <t>12.02.050</t>
  </si>
  <si>
    <t>12.02.051</t>
  </si>
  <si>
    <t>12.02.072</t>
  </si>
  <si>
    <t>GUARNICAO P/ACABAM JUNTAS DILATACAO APARELHADA 5 X 1 CM G1-C4</t>
  </si>
  <si>
    <t>12.02.099</t>
  </si>
  <si>
    <t>12.04.004</t>
  </si>
  <si>
    <t>12.04.005</t>
  </si>
  <si>
    <t>12.04.006</t>
  </si>
  <si>
    <t>12.04.007</t>
  </si>
  <si>
    <t>12.04.008</t>
  </si>
  <si>
    <t>12.04.013</t>
  </si>
  <si>
    <t>12.04.014</t>
  </si>
  <si>
    <t>12.04.018</t>
  </si>
  <si>
    <t>12.04.019</t>
  </si>
  <si>
    <t>12.04.020</t>
  </si>
  <si>
    <t>12.04.021</t>
  </si>
  <si>
    <t>12.04.022</t>
  </si>
  <si>
    <t>12.04.023</t>
  </si>
  <si>
    <t>12.04.024</t>
  </si>
  <si>
    <t>12.04.040</t>
  </si>
  <si>
    <t>12.04.048</t>
  </si>
  <si>
    <t>12.04.049</t>
  </si>
  <si>
    <t>12.04.050</t>
  </si>
  <si>
    <t>12.04.090</t>
  </si>
  <si>
    <t>12.04.091</t>
  </si>
  <si>
    <t>12.04.099</t>
  </si>
  <si>
    <t>12.50.001</t>
  </si>
  <si>
    <t>DEMOLIÇÃO DE REVESTIMENTO EM ARGAMASSA/GESSO EM FORRO E PAREDES</t>
  </si>
  <si>
    <t>12.50.002</t>
  </si>
  <si>
    <t>DEMOLIÇÃO DE REVEST DE AZULEJOS, PASTILHAS E LADRILHOS INCL ARG ASSENTAMENTO</t>
  </si>
  <si>
    <t>12.50.003</t>
  </si>
  <si>
    <t>DEMOLIÇÃO SOMENTE DE AZULEJO</t>
  </si>
  <si>
    <t>12.50.099</t>
  </si>
  <si>
    <t>12.60.001</t>
  </si>
  <si>
    <t>RETIRADA DE MÁRMORE PEDRAS OU GRANITOS INCL DEMOLICÃO ARGAMASSA ASSENTAMENTO</t>
  </si>
  <si>
    <t>12.60.099</t>
  </si>
  <si>
    <t>12.70.001</t>
  </si>
  <si>
    <t>RECOLOCAÇÃO DE MÁRMORE, PEDRAS E GRANITOS</t>
  </si>
  <si>
    <t>12.70.099</t>
  </si>
  <si>
    <t>12.80.003</t>
  </si>
  <si>
    <t>CHAPISCO RUSTICO COM PEDRISCO</t>
  </si>
  <si>
    <t>12.80.030</t>
  </si>
  <si>
    <t>12.80.050</t>
  </si>
  <si>
    <t>12.80.051</t>
  </si>
  <si>
    <t>12.80.099</t>
  </si>
  <si>
    <t>13.01.004</t>
  </si>
  <si>
    <t>13.01.006</t>
  </si>
  <si>
    <t>13.01.009</t>
  </si>
  <si>
    <t>13.01.010</t>
  </si>
  <si>
    <t>13.01.011</t>
  </si>
  <si>
    <t>13.01.017</t>
  </si>
  <si>
    <t>13.01.018</t>
  </si>
  <si>
    <t>13.01.099</t>
  </si>
  <si>
    <t>13.02.004</t>
  </si>
  <si>
    <t>13.02.005</t>
  </si>
  <si>
    <t>13.02.006</t>
  </si>
  <si>
    <t>PISO DE CONCRETO Fck 25MPa DESEMPENAMENTO MECÂNICO E=8CM</t>
  </si>
  <si>
    <t>13.02.007</t>
  </si>
  <si>
    <t>13.02.009</t>
  </si>
  <si>
    <t>13.02.010</t>
  </si>
  <si>
    <t>13.02.011</t>
  </si>
  <si>
    <t>13.02.012</t>
  </si>
  <si>
    <t>13.02.013</t>
  </si>
  <si>
    <t>13.02.014</t>
  </si>
  <si>
    <t>13.02.015</t>
  </si>
  <si>
    <t>13.02.017</t>
  </si>
  <si>
    <t>13.02.019</t>
  </si>
  <si>
    <t>13.02.020</t>
  </si>
  <si>
    <t>13.02.023</t>
  </si>
  <si>
    <t>13.02.024</t>
  </si>
  <si>
    <t>13.02.026</t>
  </si>
  <si>
    <t>CERAMICA ESMALTADA ANTIDERRAPANTE 30X30CM A 45X45CM PEI 4 OU PEI 5 / COEF.ATRITO 0,30 A 0,60</t>
  </si>
  <si>
    <t>13.02.031</t>
  </si>
  <si>
    <t>13.02.032</t>
  </si>
  <si>
    <t>13.02.033</t>
  </si>
  <si>
    <t>13.02.034</t>
  </si>
  <si>
    <t>13.02.038</t>
  </si>
  <si>
    <t>13.02.040</t>
  </si>
  <si>
    <t>13.02.041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</si>
  <si>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</si>
  <si>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</si>
  <si>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</si>
  <si>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</si>
  <si>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13.02.049</t>
  </si>
  <si>
    <t>13.02.050</t>
  </si>
  <si>
    <t>13.02.052</t>
  </si>
  <si>
    <t>13.02.053</t>
  </si>
  <si>
    <t>13.02.055</t>
  </si>
  <si>
    <t>13.02.058</t>
  </si>
  <si>
    <t>13.02.059</t>
  </si>
  <si>
    <t>13.02.061</t>
  </si>
  <si>
    <t>13.02.062</t>
  </si>
  <si>
    <t>13.02.066</t>
  </si>
  <si>
    <t>PISO DE CONCRETO/LAJE ALVEOLAR (TIPO LAJE ZERO)</t>
  </si>
  <si>
    <t>13.02.067</t>
  </si>
  <si>
    <t>13.02.068</t>
  </si>
  <si>
    <t>PISO DE CONCRETO SOBRE LAJE IMPERMEABILIZADA OU SOBRE PROTECAO ACUSTICA</t>
  </si>
  <si>
    <t>13.02.069</t>
  </si>
  <si>
    <t>PORCELANATO ESMALTADO</t>
  </si>
  <si>
    <t>13.02.071</t>
  </si>
  <si>
    <t>PISO TÉCNICO PARA COZINHA/DESPENSA/REFEITÓRIO/CANTINA</t>
  </si>
  <si>
    <t>13.02.073</t>
  </si>
  <si>
    <t>CERAMICA EXTRUDADA (GRUPO ABSORÇAO A-1)</t>
  </si>
  <si>
    <t>13.02.075</t>
  </si>
  <si>
    <t>13.02.077</t>
  </si>
  <si>
    <t>13.02.087</t>
  </si>
  <si>
    <t>TACO MADEIRA G1-C6 APLICADO COM COLA</t>
  </si>
  <si>
    <t>13.02.092</t>
  </si>
  <si>
    <t>13.02.093</t>
  </si>
  <si>
    <t>13.02.099</t>
  </si>
  <si>
    <t>13.03.042</t>
  </si>
  <si>
    <t>13.03.099</t>
  </si>
  <si>
    <t>13.04.001</t>
  </si>
  <si>
    <t>13.04.004</t>
  </si>
  <si>
    <t>13.04.026</t>
  </si>
  <si>
    <t>13.04.027</t>
  </si>
  <si>
    <t>13.04.040</t>
  </si>
  <si>
    <t>13.04.050</t>
  </si>
  <si>
    <t>13.04.099</t>
  </si>
  <si>
    <t>13.05.001</t>
  </si>
  <si>
    <t>13.05.003</t>
  </si>
  <si>
    <t>13.05.004</t>
  </si>
  <si>
    <t>13.05.005</t>
  </si>
  <si>
    <t>13.05.006</t>
  </si>
  <si>
    <t>RODAPÉ DE ARGAMASSA CIMENTO E AREIA 1:3 ESPESSURA 1,5CM X ALTURA DE 7CM</t>
  </si>
  <si>
    <t>13.05.009</t>
  </si>
  <si>
    <t>RODAPE DE MADEIRA DE 7X1,5CM G1-C4</t>
  </si>
  <si>
    <t>13.05.012</t>
  </si>
  <si>
    <t>RODAPE DE MADEIRA DE 5X1,5CM G1-C4</t>
  </si>
  <si>
    <t>13.05.014</t>
  </si>
  <si>
    <t>13.05.015</t>
  </si>
  <si>
    <t>RODAPE BOLEADO EM CERAMICA EXTRUDADA</t>
  </si>
  <si>
    <t>13.05.019</t>
  </si>
  <si>
    <t>RODAPE BOLEADO E COMPLEMENTOS PARA PISO TÉCNICO</t>
  </si>
  <si>
    <t>13.05.020</t>
  </si>
  <si>
    <t>13.05.022</t>
  </si>
  <si>
    <t>RODAPE PORCELANATO ESMALTADO 7CM</t>
  </si>
  <si>
    <t>13.05.024</t>
  </si>
  <si>
    <t>13.05.025</t>
  </si>
  <si>
    <t>13.05.026</t>
  </si>
  <si>
    <t>RODAPÉ DE GRANILITE SIMPLES ALTURA 7CM</t>
  </si>
  <si>
    <t>13.05.028</t>
  </si>
  <si>
    <t>13.05.030</t>
  </si>
  <si>
    <t>13.05.031</t>
  </si>
  <si>
    <t>13.05.068</t>
  </si>
  <si>
    <t>13.05.069</t>
  </si>
  <si>
    <t>13.05.070</t>
  </si>
  <si>
    <t>13.05.074</t>
  </si>
  <si>
    <t>13.05.075</t>
  </si>
  <si>
    <t>13.05.080</t>
  </si>
  <si>
    <t>13.05.088</t>
  </si>
  <si>
    <t>RODAPE CERAMICA ANTIDERRAPANTE ALTURA 7CM (MONOQUEIMA)</t>
  </si>
  <si>
    <t>13.05.099</t>
  </si>
  <si>
    <t>13.06.005</t>
  </si>
  <si>
    <t>13.06.008</t>
  </si>
  <si>
    <t>SOLEIRA TABUA DE 15CM G1-C6</t>
  </si>
  <si>
    <t>13.06.009</t>
  </si>
  <si>
    <t>SOLEIRA TABUA DE 25CM G1-C6</t>
  </si>
  <si>
    <t>13.06.074</t>
  </si>
  <si>
    <t>13.06.075</t>
  </si>
  <si>
    <t>13.06.076</t>
  </si>
  <si>
    <t>13.06.077</t>
  </si>
  <si>
    <t>13.06.082</t>
  </si>
  <si>
    <t>13.06.083</t>
  </si>
  <si>
    <t>13.06.084</t>
  </si>
  <si>
    <t>13.06.085</t>
  </si>
  <si>
    <t>13.06.086</t>
  </si>
  <si>
    <t>13.06.087</t>
  </si>
  <si>
    <t>13.06.099</t>
  </si>
  <si>
    <t>13.07.002</t>
  </si>
  <si>
    <t>13.07.099</t>
  </si>
  <si>
    <t>13.50.001</t>
  </si>
  <si>
    <t>13.50.002</t>
  </si>
  <si>
    <t>13.50.003</t>
  </si>
  <si>
    <t>13.50.004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</si>
  <si>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</si>
  <si>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</si>
  <si>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</si>
  <si>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</si>
  <si>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</si>
  <si>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13.50.016</t>
  </si>
  <si>
    <t>13.50.017</t>
  </si>
  <si>
    <t>13.50.018</t>
  </si>
  <si>
    <t>13.50.019</t>
  </si>
  <si>
    <t>13.50.099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</si>
  <si>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</si>
  <si>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</si>
  <si>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</si>
  <si>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</si>
  <si>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</si>
  <si>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</si>
  <si>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</si>
  <si>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</si>
  <si>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</si>
  <si>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</si>
  <si>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</si>
  <si>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</si>
  <si>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</si>
  <si>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</si>
  <si>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</si>
  <si>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</si>
  <si>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</si>
  <si>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</si>
  <si>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</si>
  <si>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</si>
  <si>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</si>
  <si>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</si>
  <si>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</si>
  <si>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</si>
  <si>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</si>
  <si>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</si>
  <si>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</si>
  <si>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</si>
  <si>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</si>
  <si>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</si>
  <si>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13.60.099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</si>
  <si>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</si>
  <si>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</si>
  <si>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</si>
  <si>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</si>
  <si>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</si>
  <si>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</si>
  <si>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</si>
  <si>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</si>
  <si>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13.70.099</t>
  </si>
  <si>
    <t>13.80.002</t>
  </si>
  <si>
    <t>13.80.003</t>
  </si>
  <si>
    <t>LASTRO DE BRITA GRADUADA COMPACTAÇÃO MECÂNICA E=8CM</t>
  </si>
  <si>
    <t>13.80.005</t>
  </si>
  <si>
    <t>13.80.006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</si>
  <si>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</si>
  <si>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</si>
  <si>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</si>
  <si>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</si>
  <si>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</si>
  <si>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</si>
  <si>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</si>
  <si>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13.80.015</t>
  </si>
  <si>
    <t>13.80.016</t>
  </si>
  <si>
    <t>13.80.018</t>
  </si>
  <si>
    <t>13.80.021</t>
  </si>
  <si>
    <t>13.80.022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</si>
  <si>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</si>
  <si>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</si>
  <si>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</si>
  <si>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</si>
  <si>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</si>
  <si>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</si>
  <si>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</si>
  <si>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</si>
  <si>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</si>
  <si>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</si>
  <si>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</si>
  <si>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</si>
  <si>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</si>
  <si>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</si>
  <si>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</si>
  <si>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</si>
  <si>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</si>
  <si>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</si>
  <si>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</si>
  <si>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</si>
  <si>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13.80.051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</si>
  <si>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</si>
  <si>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</si>
  <si>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</si>
  <si>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</si>
  <si>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</si>
  <si>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</si>
  <si>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</si>
  <si>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13.80.061</t>
  </si>
  <si>
    <t>13.80.062</t>
  </si>
  <si>
    <t>13.80.065</t>
  </si>
  <si>
    <t>13.80.066</t>
  </si>
  <si>
    <t>13.80.075</t>
  </si>
  <si>
    <t>ENCHIMENTO DE PISO COM ARGILA EXPANDIDA</t>
  </si>
  <si>
    <t>13.80.099</t>
  </si>
  <si>
    <t>14.01.002</t>
  </si>
  <si>
    <t>14.01.004</t>
  </si>
  <si>
    <t>14.01.006</t>
  </si>
  <si>
    <t>14.01.008</t>
  </si>
  <si>
    <t>14.01.032</t>
  </si>
  <si>
    <t>14.01.035</t>
  </si>
  <si>
    <t>14.01.040</t>
  </si>
  <si>
    <t>14.01.060</t>
  </si>
  <si>
    <t>14.01.099</t>
  </si>
  <si>
    <t>14.02.001</t>
  </si>
  <si>
    <t>14.02.010</t>
  </si>
  <si>
    <t>14.02.099</t>
  </si>
  <si>
    <t>14.60.001</t>
  </si>
  <si>
    <t>RETIRADA DE VIDRO INCLUSIVE RASPAGEM DE MASSA OU RETIRADA DE BAGUETES</t>
  </si>
  <si>
    <t>14.60.099</t>
  </si>
  <si>
    <t>14.70.001</t>
  </si>
  <si>
    <t>RECOLOCAÇÃO DE VIDRO INCLUSIVE EMASSAMENTO OU RECOLOCACAO DE BAGUETES</t>
  </si>
  <si>
    <t>14.70.099</t>
  </si>
  <si>
    <t>14.80.099</t>
  </si>
  <si>
    <t>15.01.001</t>
  </si>
  <si>
    <t>15.01.002</t>
  </si>
  <si>
    <t>15.01.003</t>
  </si>
  <si>
    <t>15.01.004</t>
  </si>
  <si>
    <t>15.01.005</t>
  </si>
  <si>
    <t>15.01.006</t>
  </si>
  <si>
    <t>ESMALTE A BASE DE ÁGUA EM ESTRUTURA METÁLICA</t>
  </si>
  <si>
    <t>15.01.010</t>
  </si>
  <si>
    <t>15.01.012</t>
  </si>
  <si>
    <t>15.01.013</t>
  </si>
  <si>
    <t>ESMALTE A BASE DE ÁGUA SEM APARELHAMENTO E EMASSAMENTO PRÉVIOS EM ESTRUTURA DE MADEIRA</t>
  </si>
  <si>
    <t>15.01.015</t>
  </si>
  <si>
    <t>15.01.030</t>
  </si>
  <si>
    <t>15.01.032</t>
  </si>
  <si>
    <t>15.01.035</t>
  </si>
  <si>
    <t>15.01.099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</si>
  <si>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</si>
  <si>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</si>
  <si>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</si>
  <si>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</si>
  <si>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</si>
  <si>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</si>
  <si>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</si>
  <si>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</si>
  <si>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15.02.012</t>
  </si>
  <si>
    <t>15.02.015</t>
  </si>
  <si>
    <t>15.02.016</t>
  </si>
  <si>
    <t>15.02.018</t>
  </si>
  <si>
    <t>ESMALTE A BASE DE AGUA</t>
  </si>
  <si>
    <t>15.02.019</t>
  </si>
  <si>
    <t>15.02.020</t>
  </si>
  <si>
    <t>MASSA NIVELADORA PARA INTERIOR (AREAS MOLHADAS)</t>
  </si>
  <si>
    <t>15.02.025</t>
  </si>
  <si>
    <t>15.02.026</t>
  </si>
  <si>
    <t>TINTA LATEX STANDARD COM MASSA NIVELADORA</t>
  </si>
  <si>
    <t>15.02.030</t>
  </si>
  <si>
    <t>15.02.031</t>
  </si>
  <si>
    <t>TINTA NITROSINTETICA MULTICOLORIDA (QUANTIL) COM MASSA NIVELADORA</t>
  </si>
  <si>
    <t>15.02.050</t>
  </si>
  <si>
    <t>15.02.052</t>
  </si>
  <si>
    <t>15.02.053</t>
  </si>
  <si>
    <t>ESMALTE A BASE DE AGUA EM FORRO DE MADEIRA</t>
  </si>
  <si>
    <t>15.02.055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</si>
  <si>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</si>
  <si>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</si>
  <si>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</si>
  <si>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</si>
  <si>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</si>
  <si>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</si>
  <si>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15.02.099</t>
  </si>
  <si>
    <t>15.03.001</t>
  </si>
  <si>
    <t>15.03.002</t>
  </si>
  <si>
    <t>MASSA NIVELADORA A BASE DE AGUA EM ESQUADRIAS DE MADEIRA</t>
  </si>
  <si>
    <t>15.03.003</t>
  </si>
  <si>
    <t>15.03.004</t>
  </si>
  <si>
    <t>15.03.005</t>
  </si>
  <si>
    <t>15.03.006</t>
  </si>
  <si>
    <t>ESMALTE SEM MASSA NIVELADORA EM ESQUADRIAS DE MADEIRA</t>
  </si>
  <si>
    <t>15.03.007</t>
  </si>
  <si>
    <t>ESMALTE COM MASSA NIVELADORA EM ESQUADRIAS DE MADEIRA</t>
  </si>
  <si>
    <t>15.03.009</t>
  </si>
  <si>
    <t>15.03.010</t>
  </si>
  <si>
    <t>15.03.012</t>
  </si>
  <si>
    <t>15.03.020</t>
  </si>
  <si>
    <t>15.03.021</t>
  </si>
  <si>
    <t>15.03.022</t>
  </si>
  <si>
    <t>15.03.024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</si>
  <si>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</si>
  <si>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</si>
  <si>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</si>
  <si>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</si>
  <si>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</si>
  <si>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</si>
  <si>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</si>
  <si>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</si>
  <si>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15.03.030</t>
  </si>
  <si>
    <t>15.03.032</t>
  </si>
  <si>
    <t>15.03.035</t>
  </si>
  <si>
    <t>15.03.040</t>
  </si>
  <si>
    <t>15.03.041</t>
  </si>
  <si>
    <t>15.03.042</t>
  </si>
  <si>
    <t>ESMALTE A BASE DE AGUA EM RODAPES BAGUETES E MOLDURAS DE MADEIRA</t>
  </si>
  <si>
    <t>15.03.050</t>
  </si>
  <si>
    <t>15.03.060</t>
  </si>
  <si>
    <t>15.03.061</t>
  </si>
  <si>
    <t>15.03.062</t>
  </si>
  <si>
    <t>15.03.063</t>
  </si>
  <si>
    <t>15.03.064</t>
  </si>
  <si>
    <t>FACE EXTERNA DE CALHAS/CONDUTORES COM ESMALTE A BASE DE AGUA</t>
  </si>
  <si>
    <t>15.03.099</t>
  </si>
  <si>
    <t>15.04.001</t>
  </si>
  <si>
    <t>15.04.005</t>
  </si>
  <si>
    <t>TINTA LÁTEX ECONÔMICA</t>
  </si>
  <si>
    <t>15.04.006</t>
  </si>
  <si>
    <t>15.04.007</t>
  </si>
  <si>
    <t>MASSA NIVELADORA PARA EXTERIOR</t>
  </si>
  <si>
    <t>15.04.008</t>
  </si>
  <si>
    <t>15.04.009</t>
  </si>
  <si>
    <t>15.04.010</t>
  </si>
  <si>
    <t>15.04.011</t>
  </si>
  <si>
    <t>15.04.012</t>
  </si>
  <si>
    <t>15.04.013</t>
  </si>
  <si>
    <t>15.04.015</t>
  </si>
  <si>
    <t>ESMALTE EM SUPERFICIE REBOCADA SEM MASSA NIVELADORA</t>
  </si>
  <si>
    <t>15.04.020</t>
  </si>
  <si>
    <t>15.04.073</t>
  </si>
  <si>
    <t>15.04.078</t>
  </si>
  <si>
    <t>15.04.080</t>
  </si>
  <si>
    <t>15.04.081</t>
  </si>
  <si>
    <t>15.04.082</t>
  </si>
  <si>
    <t>15.04.099</t>
  </si>
  <si>
    <t>15.50.001</t>
  </si>
  <si>
    <t>15.50.002</t>
  </si>
  <si>
    <t>15.50.003</t>
  </si>
  <si>
    <t>15.50.004</t>
  </si>
  <si>
    <t>15.50.010</t>
  </si>
  <si>
    <t>15.50.011</t>
  </si>
  <si>
    <t>15.50.012</t>
  </si>
  <si>
    <t>15.50.013</t>
  </si>
  <si>
    <t>15.50.014</t>
  </si>
  <si>
    <t>15.50.030</t>
  </si>
  <si>
    <t xml:space="preserve">REMOCAO DE PINTURA EM ESTRUTURA METALICA COM LIXAMENTO        </t>
  </si>
  <si>
    <t>15.50.099</t>
  </si>
  <si>
    <t>15.80.008</t>
  </si>
  <si>
    <t>15.80.010</t>
  </si>
  <si>
    <t>15.80.017</t>
  </si>
  <si>
    <t>15.80.018</t>
  </si>
  <si>
    <t>TINTA LATEX STANDARD INCLUSIVE PREPARO E RETOQUE DE MASSA NIVELADORA</t>
  </si>
  <si>
    <t>15.80.019</t>
  </si>
  <si>
    <t>15.80.020</t>
  </si>
  <si>
    <t>15.80.021</t>
  </si>
  <si>
    <t>15.80.023</t>
  </si>
  <si>
    <t>15.80.024</t>
  </si>
  <si>
    <t>15.80.025</t>
  </si>
  <si>
    <t>15.80.029</t>
  </si>
  <si>
    <t>15.80.030</t>
  </si>
  <si>
    <t>15.80.032</t>
  </si>
  <si>
    <t>15.80.040</t>
  </si>
  <si>
    <t>15.80.042</t>
  </si>
  <si>
    <t>15.80.043</t>
  </si>
  <si>
    <t>TINTA LATEX ECONOMICA INCLUSIVE PREPARO E RETOQUE DE MASSA NIVELADORA</t>
  </si>
  <si>
    <t>15.80.044</t>
  </si>
  <si>
    <t>15.80.045</t>
  </si>
  <si>
    <t>15.80.046</t>
  </si>
  <si>
    <t>15.80.047</t>
  </si>
  <si>
    <t>15.80.048</t>
  </si>
  <si>
    <t>15.80.049</t>
  </si>
  <si>
    <t>ESMALTE EM SUPERFICIE DE MADEIRA INCLUSIVE PREPARO E RETOQUE DE MASSA</t>
  </si>
  <si>
    <t>15.80.050</t>
  </si>
  <si>
    <t>15.80.060</t>
  </si>
  <si>
    <t>15.80.061</t>
  </si>
  <si>
    <t>15.80.062</t>
  </si>
  <si>
    <t>15.80.070</t>
  </si>
  <si>
    <t>15.80.071</t>
  </si>
  <si>
    <t>15.80.072</t>
  </si>
  <si>
    <t>15.80.073</t>
  </si>
  <si>
    <t>15.80.075</t>
  </si>
  <si>
    <t>15.80.076</t>
  </si>
  <si>
    <t>15.80.099</t>
  </si>
  <si>
    <t>16.01.008</t>
  </si>
  <si>
    <t>16.01.009</t>
  </si>
  <si>
    <t>16.01.010</t>
  </si>
  <si>
    <t>16.01.011</t>
  </si>
  <si>
    <t>16.01.012</t>
  </si>
  <si>
    <t>16.01.013</t>
  </si>
  <si>
    <t>16.01.014</t>
  </si>
  <si>
    <t>16.01.015</t>
  </si>
  <si>
    <t>16.01.016</t>
  </si>
  <si>
    <t>16.01.021</t>
  </si>
  <si>
    <t>16.01.022</t>
  </si>
  <si>
    <t>16.01.023</t>
  </si>
  <si>
    <t>16.01.024</t>
  </si>
  <si>
    <t>16.01.028</t>
  </si>
  <si>
    <t>16.01.029</t>
  </si>
  <si>
    <t>16.01.030</t>
  </si>
  <si>
    <t>FD-25 FECHAMENTO DIVISA C/ GRADIL ELETROF / SAPATA (199X132.20CM)</t>
  </si>
  <si>
    <t>16.01.031</t>
  </si>
  <si>
    <t>FD-26 FECHAMENTO DIVISA C/ GRADIL ELETROF / BROCA (199X132.20CM)</t>
  </si>
  <si>
    <t>16.01.032</t>
  </si>
  <si>
    <t>FD-27 FECHAMENTO DIVISA C/ GRADIL ELETROF / SAPATA (59X211.40CM)</t>
  </si>
  <si>
    <t>16.01.033</t>
  </si>
  <si>
    <t>FD-28 FECHAMENTO DIVISA C/ GRADIL ELETROF / BROCA (59X211.40CM)</t>
  </si>
  <si>
    <t>16.01.045</t>
  </si>
  <si>
    <t>16.01.046</t>
  </si>
  <si>
    <t>16.01.058</t>
  </si>
  <si>
    <t>GRADIL METALGRADE PINT ELETROSTATICA 62X132MM BARRA 25X2MM</t>
  </si>
  <si>
    <t>16.01.060</t>
  </si>
  <si>
    <t>16.01.061</t>
  </si>
  <si>
    <t>16.01.062</t>
  </si>
  <si>
    <t>16.01.063</t>
  </si>
  <si>
    <t>16.01.064</t>
  </si>
  <si>
    <t>16.01.065</t>
  </si>
  <si>
    <t>16.01.066</t>
  </si>
  <si>
    <t>16.01.067</t>
  </si>
  <si>
    <t>FD-33 FECHAMENTO DE DIVISA/BL.CONCRETO/REVEST. CHAPISCO GROSSO H=235CM/SAPATA</t>
  </si>
  <si>
    <t>16.01.068</t>
  </si>
  <si>
    <t>FD-34 FECHAMENTO DE DIVISA/BL. CONCRETO/REVEST. CHAPISCO GROSSO H=235CM/BROCA</t>
  </si>
  <si>
    <t>16.01.080</t>
  </si>
  <si>
    <t>16.01.081</t>
  </si>
  <si>
    <t>16.01.082</t>
  </si>
  <si>
    <t>16.01.083</t>
  </si>
  <si>
    <t>16.01.084</t>
  </si>
  <si>
    <t>16.01.085</t>
  </si>
  <si>
    <t>16.01.086</t>
  </si>
  <si>
    <t>16.01.087</t>
  </si>
  <si>
    <t>16.01.088</t>
  </si>
  <si>
    <t>16.01.089</t>
  </si>
  <si>
    <t>16.01.099</t>
  </si>
  <si>
    <t>16.02.004</t>
  </si>
  <si>
    <t>PAVIMENTAÇÃO DE CONCRETO P/PISO PERMEAVEL DRENANTE (DIAGONAL)</t>
  </si>
  <si>
    <t>16.02.008</t>
  </si>
  <si>
    <t>16.02.009</t>
  </si>
  <si>
    <t>16.02.010</t>
  </si>
  <si>
    <t>PAVIMENTAÇÃO DE CONCRETO P/PISO PERMEAVEL DRENANTE (SEXTAVADO)</t>
  </si>
  <si>
    <t>16.02.012</t>
  </si>
  <si>
    <t>16.02.014</t>
  </si>
  <si>
    <t>PAVIMENTAÇAO DE CONCRETO PARA PISO PERMEAVEL DRENANTE (GRAMA)</t>
  </si>
  <si>
    <t>16.02.015</t>
  </si>
  <si>
    <t>16.02.018</t>
  </si>
  <si>
    <t>16.02.020</t>
  </si>
  <si>
    <t>16.02.022</t>
  </si>
  <si>
    <t>16.02.023</t>
  </si>
  <si>
    <t>16.02.025</t>
  </si>
  <si>
    <t>16.02.026</t>
  </si>
  <si>
    <t>16.02.027</t>
  </si>
  <si>
    <t>16.02.028</t>
  </si>
  <si>
    <t>16.02.029</t>
  </si>
  <si>
    <t>16.02.031</t>
  </si>
  <si>
    <t>16.02.033</t>
  </si>
  <si>
    <t>16.02.036</t>
  </si>
  <si>
    <t>16.02.039</t>
  </si>
  <si>
    <t>PAVIMENTAÇÃO DE CONCRETO P/PISO PERMEAVEL DRENANTE (QUADRICULADO)</t>
  </si>
  <si>
    <t>16.02.045</t>
  </si>
  <si>
    <t>16.02.048</t>
  </si>
  <si>
    <t>16.02.050</t>
  </si>
  <si>
    <t>16.02.051</t>
  </si>
  <si>
    <t>16.02.056</t>
  </si>
  <si>
    <t>16.02.061</t>
  </si>
  <si>
    <t>16.02.062</t>
  </si>
  <si>
    <t>16.02.064</t>
  </si>
  <si>
    <t>16.02.066</t>
  </si>
  <si>
    <t>PISO DE CONCRETO ARMADO Fck 25MPa DESEMPENAMENTO MECÂNICO  E=10CM</t>
  </si>
  <si>
    <t>16.02.068</t>
  </si>
  <si>
    <t>DEGRAU DE CONCRETO ARMADO Fck 25MPa DESEMPENADO E=6CM INCLUSIVE LASTRO DE BRITA</t>
  </si>
  <si>
    <t>16.02.070</t>
  </si>
  <si>
    <t>16.02.071</t>
  </si>
  <si>
    <t>16.02.080</t>
  </si>
  <si>
    <t>16.02.090</t>
  </si>
  <si>
    <t>16.02.091</t>
  </si>
  <si>
    <t>16.02.099</t>
  </si>
  <si>
    <t>16.03.001</t>
  </si>
  <si>
    <t>CORTE DE MATO E GRAMA - ROÇAGEM MECANIZADA</t>
  </si>
  <si>
    <t>16.03.003</t>
  </si>
  <si>
    <t>16.03.004</t>
  </si>
  <si>
    <t>16.03.005</t>
  </si>
  <si>
    <t>16.03.007</t>
  </si>
  <si>
    <t>16.03.010</t>
  </si>
  <si>
    <t>16.03.014</t>
  </si>
  <si>
    <t>16.03.031</t>
  </si>
  <si>
    <t>16.03.063</t>
  </si>
  <si>
    <t>PALMEIRA JERIVÁ H=1,50 A 2,00 M</t>
  </si>
  <si>
    <t>16.03.066</t>
  </si>
  <si>
    <t>ARBUSTO H=0.50 A 0.70M - AZALÉIA</t>
  </si>
  <si>
    <t>16.03.067</t>
  </si>
  <si>
    <t>16.03.075</t>
  </si>
  <si>
    <t xml:space="preserve">ARBUSTO COSTELA- DE -ADAO  H=0.50 A 0.70 M  </t>
  </si>
  <si>
    <t>16.03.076</t>
  </si>
  <si>
    <t xml:space="preserve">ARBUSTO  GUAIMBÊ   H=0.50 A 0.70 M  </t>
  </si>
  <si>
    <t>16.03.077</t>
  </si>
  <si>
    <t xml:space="preserve">ARBUSTO PRIMAVERA   H=0.50 A 0.70 M </t>
  </si>
  <si>
    <t>16.03.080</t>
  </si>
  <si>
    <t>16.03.083</t>
  </si>
  <si>
    <t>16.03.085</t>
  </si>
  <si>
    <t>16.03.087</t>
  </si>
  <si>
    <t>16.03.088</t>
  </si>
  <si>
    <t>16.03.090</t>
  </si>
  <si>
    <t>ARBUSTO SANQUÉSIA   H=0.50 A 0.70 M</t>
  </si>
  <si>
    <t>16.03.091</t>
  </si>
  <si>
    <t>FORRACAO - PILEIA</t>
  </si>
  <si>
    <t>16.03.092</t>
  </si>
  <si>
    <t>16.03.093</t>
  </si>
  <si>
    <t>16.03.096</t>
  </si>
  <si>
    <t>16.03.099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</si>
  <si>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</si>
  <si>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</si>
  <si>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</si>
  <si>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</si>
  <si>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</si>
  <si>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</si>
  <si>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</si>
  <si>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</si>
  <si>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</si>
  <si>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</si>
  <si>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</si>
  <si>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</si>
  <si>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</si>
  <si>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</si>
  <si>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</si>
  <si>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</si>
  <si>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</si>
  <si>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</si>
  <si>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</si>
  <si>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</si>
  <si>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</si>
  <si>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</si>
  <si>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</si>
  <si>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</si>
  <si>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</si>
  <si>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</si>
  <si>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</si>
  <si>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</si>
  <si>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</si>
  <si>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</si>
  <si>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16.03.150</t>
  </si>
  <si>
    <t>ÁRVORE ORNAMENTAL AROEIRA-DO-SERTÃO H=2,00M</t>
  </si>
  <si>
    <t>16.03.151</t>
  </si>
  <si>
    <t>ÁRVORE ORNAMENTAL CANELA-PRETA H=2,00M</t>
  </si>
  <si>
    <t>16.03.152</t>
  </si>
  <si>
    <t>ÁRVORE ORNAMENTAL CANELA-SASSAFRÁS H=2,00M</t>
  </si>
  <si>
    <t>16.03.153</t>
  </si>
  <si>
    <t>ÁRVORE ORNAMENTAL CASTANHA-DO-PARÁ H=2,00M</t>
  </si>
  <si>
    <t>16.03.154</t>
  </si>
  <si>
    <t>ÁRVORE ORNAMENTAL IMBUIA H=2,00M</t>
  </si>
  <si>
    <t>16.03.155</t>
  </si>
  <si>
    <t>ÁRVORE ORNAMENTAL JABORANDI H=2,00M</t>
  </si>
  <si>
    <t>16.03.156</t>
  </si>
  <si>
    <t>ÁRVORE ORNAMENTAL PEROBA ROSA H=2,00M</t>
  </si>
  <si>
    <t>16.03.157</t>
  </si>
  <si>
    <t>ÁRVORE ORNAMENTAL PINHEIRO-DO-PARANÁ H=2,00M</t>
  </si>
  <si>
    <t>16.03.200</t>
  </si>
  <si>
    <t>ÁRVORE ORNAMENTAL ALDRAGO H=2,00M</t>
  </si>
  <si>
    <t>16.03.201</t>
  </si>
  <si>
    <t>ÁRVORE ORNAMENTAL PAU-CIGARRA H=2,00M</t>
  </si>
  <si>
    <t>16.03.202</t>
  </si>
  <si>
    <t>ÁRVORE ORNAMENTAL ARAÇÁ H=2,00M</t>
  </si>
  <si>
    <t>16.03.203</t>
  </si>
  <si>
    <t>ÁRVORE ORNAMENTAL AROEIRA-SALSA H=2,00M</t>
  </si>
  <si>
    <t>16.03.204</t>
  </si>
  <si>
    <t>ÁRVORE ORNAMENTAL BICO-DE-PATO H=2,00M</t>
  </si>
  <si>
    <t>16.03.205</t>
  </si>
  <si>
    <t>ÁRVORE ORNAMENTAL CHUVA DE OURO H=2,00M</t>
  </si>
  <si>
    <t>16.03.206</t>
  </si>
  <si>
    <t>ÁRVORE ORNAMENTAL CANELEIRA H=2,00M</t>
  </si>
  <si>
    <t>16.03.207</t>
  </si>
  <si>
    <t>ÁRVORE ORNAMENTAL CAPUTUNA-PRETA (CHUPA FERRO) H=2,00M</t>
  </si>
  <si>
    <t>16.03.208</t>
  </si>
  <si>
    <t>ÁRVORE ORNAMENTAL CAROBA H=2,00M</t>
  </si>
  <si>
    <t>16.03.209</t>
  </si>
  <si>
    <t>ÁRVORE ORNAMENTAL CAROBA-BRANCA H=2,00M</t>
  </si>
  <si>
    <t>16.03.210</t>
  </si>
  <si>
    <t>ÁRVORE ORNAMENTAL CAROBÃO H=2,00M</t>
  </si>
  <si>
    <t>16.03.211</t>
  </si>
  <si>
    <t>ÁRVORE ORNAMENTAL CARVALHO-BRASILEIRO (CARVALHO DO BRASIL) H=2,00M</t>
  </si>
  <si>
    <t>16.03.212</t>
  </si>
  <si>
    <t>ÁRVORE ORNAMENTAL CÁSSIA-GRANDE H=2,00M</t>
  </si>
  <si>
    <t>16.03.213</t>
  </si>
  <si>
    <t>ÁRVORE ORNAMENTAL CEDRO-ROSA (CEDRO) H=2,00M</t>
  </si>
  <si>
    <t>16.03.214</t>
  </si>
  <si>
    <t>ÁRVORE ORNAMENTAL CHÁ-DE-BUGRE (CAPITÃO DO CAMPO) H=2,00M</t>
  </si>
  <si>
    <t>16.03.215</t>
  </si>
  <si>
    <t>ÁRVORE ORNAMENTAL DEDALEIRO H=2,00M</t>
  </si>
  <si>
    <t>16.03.216</t>
  </si>
  <si>
    <t>ÁRVORE ORNAMENTAL DIADEMA H=2,00M</t>
  </si>
  <si>
    <t>16.03.217</t>
  </si>
  <si>
    <t>ÁRVORE ORNAMENTAL EMBAÚBA H=2,00M</t>
  </si>
  <si>
    <t>16.03.218</t>
  </si>
  <si>
    <t>ÁRVORE ORNAMENTAL EMBIRUÇU H=2,00M</t>
  </si>
  <si>
    <t>16.03.219</t>
  </si>
  <si>
    <t>ÁRVORE ORNAMENTAL FEIJOA H=2,00M</t>
  </si>
  <si>
    <t>16.03.220</t>
  </si>
  <si>
    <t>ÁRVORE ORNAMENTAL GUANANDI H=2,00M</t>
  </si>
  <si>
    <t>16.03.221</t>
  </si>
  <si>
    <t>16.03.222</t>
  </si>
  <si>
    <t>ÁRVORE ORNAMENTAL IPÊ-BRANCO H=2,00M</t>
  </si>
  <si>
    <t>16.03.223</t>
  </si>
  <si>
    <t>ÁRVORE ORNAMENTAL IPÊ-ROXO DE 7 FOLHAS H=2,00M</t>
  </si>
  <si>
    <t>16.03.224</t>
  </si>
  <si>
    <t>ÁRVORE ORNAMENTAL JACARANDÁ-PAULISTA H=2,00M</t>
  </si>
  <si>
    <t>16.03.225</t>
  </si>
  <si>
    <t>ÁRVORE ORNAMENTAL JEQUITIBÁ-BRANCO H=2,00M</t>
  </si>
  <si>
    <t>16.03.226</t>
  </si>
  <si>
    <t>ÁRVORE ORNAMENTAL JEQUITIBÁ-ROSA H=2,00M</t>
  </si>
  <si>
    <t>16.03.227</t>
  </si>
  <si>
    <t>ÁRVORE ORNAMENTAL MIRINDIBA (MIRINDIBA ROSA) H=2,00M</t>
  </si>
  <si>
    <t>16.03.228</t>
  </si>
  <si>
    <t>ÁRVORE ORNAMENTAL MULUNGU-DO-LITORAL (SUINÃ) H=2,00M</t>
  </si>
  <si>
    <t>16.03.229</t>
  </si>
  <si>
    <t>ÁRVORE ORNAMENTAL MULUNGU H=2,00M</t>
  </si>
  <si>
    <t>16.03.230</t>
  </si>
  <si>
    <t>ÁRVORE ORNAMENTAL PATA-DE-VACA-BRANCA (PATA-DE-VACA) H=2,00M</t>
  </si>
  <si>
    <t>16.03.231</t>
  </si>
  <si>
    <t>ÁRVORE ORNAMENTAL TARUMÃ H=2,00M</t>
  </si>
  <si>
    <t>16.03.232</t>
  </si>
  <si>
    <t>ÁRVORE ORNAMENTAL URUCUM H=2,00M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</si>
  <si>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</si>
  <si>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</si>
  <si>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</si>
  <si>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</si>
  <si>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</si>
  <si>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</si>
  <si>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</si>
  <si>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</si>
  <si>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</si>
  <si>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</si>
  <si>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</si>
  <si>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</si>
  <si>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</si>
  <si>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</si>
  <si>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</si>
  <si>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</si>
  <si>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</si>
  <si>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</si>
  <si>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</si>
  <si>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</si>
  <si>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</si>
  <si>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</si>
  <si>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</si>
  <si>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</si>
  <si>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</si>
  <si>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</si>
  <si>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</si>
  <si>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</si>
  <si>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</si>
  <si>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</si>
  <si>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</si>
  <si>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</si>
  <si>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</si>
  <si>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</si>
  <si>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</si>
  <si>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</si>
  <si>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</si>
  <si>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</si>
  <si>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</si>
  <si>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</si>
  <si>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</si>
  <si>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</si>
  <si>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</si>
  <si>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</si>
  <si>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</si>
  <si>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</si>
  <si>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16.03.350</t>
  </si>
  <si>
    <t>FRUTÍFERA ANGELIM-DOCE H=2,00M</t>
  </si>
  <si>
    <t>16.03.351</t>
  </si>
  <si>
    <t>FRUTÍFERA CEREJINHA (CEREJEIRA DO MATO)  H=2,00M</t>
  </si>
  <si>
    <t>16.03.352</t>
  </si>
  <si>
    <t>FRUTÍFERA GENIPAPO (JENIPAPO) H=2,00M</t>
  </si>
  <si>
    <t>16.03.353</t>
  </si>
  <si>
    <t>FRUTÍFERA GOIABEIRA H=2,00M</t>
  </si>
  <si>
    <t>16.03.354</t>
  </si>
  <si>
    <t>FRUTÍFERA GRUMIXAMA H=2,00M</t>
  </si>
  <si>
    <t>16.03.355</t>
  </si>
  <si>
    <t>FRUTÍFERA GABIROBA  H=2,00M</t>
  </si>
  <si>
    <t>16.03.356</t>
  </si>
  <si>
    <t>16.03.400</t>
  </si>
  <si>
    <t>PALMEIRA AÇAÍ H=1,50 A 2,00M</t>
  </si>
  <si>
    <t>16.03.401</t>
  </si>
  <si>
    <t>PALMEIRA GUARIROBA H=1,50 A 2,00M</t>
  </si>
  <si>
    <t>16.03.402</t>
  </si>
  <si>
    <t>PALMEIRA INDAIÁ H=1,50 A 2,00M</t>
  </si>
  <si>
    <t>16.03.403</t>
  </si>
  <si>
    <t>PALMEIRA PALMITO-JUÇARA (PALMITO) H=1,50 A 2,00M</t>
  </si>
  <si>
    <t>16.03.404</t>
  </si>
  <si>
    <t>PALMEIRA PUPUNHA H=1,50 A 2,00M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</si>
  <si>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</si>
  <si>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</si>
  <si>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</si>
  <si>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</si>
  <si>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</si>
  <si>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</si>
  <si>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</si>
  <si>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DE ARVORE INTERNO DAP&gt;2&lt;3CM</t>
  </si>
  <si>
    <t>16.03.451</t>
  </si>
  <si>
    <t>TRANSPLANTE DE ARVORE INTERNO DAP&gt;3&lt;5CM</t>
  </si>
  <si>
    <t>16.03.452</t>
  </si>
  <si>
    <t>TRANSPLANTE DE ARVORE INTERNO DAP&gt;5&lt;7CM</t>
  </si>
  <si>
    <t>16.03.460</t>
  </si>
  <si>
    <t>TRANSPLANTE DE ARVORE INTERNO DAP&gt;7&lt;15CM</t>
  </si>
  <si>
    <t>16.03.461</t>
  </si>
  <si>
    <t>TRANSPLANTE DE ARVORE INTERNO DAP&gt;15&lt;25CM</t>
  </si>
  <si>
    <t>16.03.462</t>
  </si>
  <si>
    <t>TRANSPLANTE DE ARVORE INTERNO DAP&gt;25&lt;40CM</t>
  </si>
  <si>
    <t>16.03.463</t>
  </si>
  <si>
    <t>TRANSPLANTE DE ARVORE INTERNO DAP&gt;40&lt;60CM</t>
  </si>
  <si>
    <t>16.03.470</t>
  </si>
  <si>
    <t>FRUTÍFERA JAMBOLÃO H=0,50 A 1,00M</t>
  </si>
  <si>
    <t>16.03.471</t>
  </si>
  <si>
    <t>PALMEIRA INDAIÁ H=0,50 A 1,00M</t>
  </si>
  <si>
    <t>16.03.472</t>
  </si>
  <si>
    <t>ÁRVORE ORNAMENTAL ARAÇÁ H=0,50 A 1,00M</t>
  </si>
  <si>
    <t>16.03.479</t>
  </si>
  <si>
    <t>FRUTÍFERA GOIABEIRA - DAP 7</t>
  </si>
  <si>
    <t>16.03.480</t>
  </si>
  <si>
    <t>PALMEIRA PUPUNHA - DAP 7</t>
  </si>
  <si>
    <t>16.03.481</t>
  </si>
  <si>
    <t>ARVORE ORNAMENTAL URUCUM - DAP 7</t>
  </si>
  <si>
    <t>16.03.482</t>
  </si>
  <si>
    <t>FRUTÍFERA UVAIA - DAP3</t>
  </si>
  <si>
    <t>16.03.483</t>
  </si>
  <si>
    <t>PALMEIRA GUARIROBA - DAP3</t>
  </si>
  <si>
    <t>16.03.484</t>
  </si>
  <si>
    <t>ÁRVORE ORNAMENTAL SUINÃ - DAP3</t>
  </si>
  <si>
    <t>16.03.485</t>
  </si>
  <si>
    <t>FRUTÍFERA PITANGUEIRA - DAP5</t>
  </si>
  <si>
    <t>16.03.486</t>
  </si>
  <si>
    <t>PALMEIRA JERIVÁ - DAP5</t>
  </si>
  <si>
    <t>16.03.487</t>
  </si>
  <si>
    <t>ÁRVORE ORNAMENTAL PAU-CIGARRA - DAP5</t>
  </si>
  <si>
    <t>16.03.488</t>
  </si>
  <si>
    <t>FRUTÍFERA ACEROLA H=2,00M</t>
  </si>
  <si>
    <t>16.03.489</t>
  </si>
  <si>
    <t>FRUTÍFERA AMOREIRA H=2,00M</t>
  </si>
  <si>
    <t>16.03.490</t>
  </si>
  <si>
    <t>FRUTÍFERA PITANGUEIRA H=2,00M</t>
  </si>
  <si>
    <t>16.03.491</t>
  </si>
  <si>
    <t>FRUTÍFERA UVAIA H=2,00M</t>
  </si>
  <si>
    <t>16.03.492</t>
  </si>
  <si>
    <t>ÁRVORE ORNAMENTAL ALECRIM DE CAMPINAS H=2,00M</t>
  </si>
  <si>
    <t>16.03.493</t>
  </si>
  <si>
    <t>ÁRVORE ORNAMENTAL FEDEGOSO (ALELUIA)  H=2,00M</t>
  </si>
  <si>
    <t>16.03.494</t>
  </si>
  <si>
    <t>ÁRVORE ORNAMENTAL IPÊ-AMARELO H=2,00M</t>
  </si>
  <si>
    <t>16.03.495</t>
  </si>
  <si>
    <t>ÁRVORE ORNAMENTAL IPÊ-ROXO DE BOLA  H=2,00M</t>
  </si>
  <si>
    <t>16.03.496</t>
  </si>
  <si>
    <t>ÁRVORE ORNAMENTAL JATOBÁ H=2,00M</t>
  </si>
  <si>
    <t>16.03.497</t>
  </si>
  <si>
    <t>ÁRVORE ORNAMENTAL MANACÁ-DA-SERRA  H=2,00M</t>
  </si>
  <si>
    <t>16.03.498</t>
  </si>
  <si>
    <t>ÁRVORE ORNAMENTAL PAU-BRASIL  H=2,00M</t>
  </si>
  <si>
    <t>16.03.500</t>
  </si>
  <si>
    <t>ÁRVORE ORNAMENTAL PAU-FERRO H=2,00M</t>
  </si>
  <si>
    <t>16.03.501</t>
  </si>
  <si>
    <t>ÁRVORE ORNAMENTAL QUARESMEIRA H=2,00M</t>
  </si>
  <si>
    <t>16.03.502</t>
  </si>
  <si>
    <t>ÁRVORE ORNAMENTAL SIBIPIRUNA H=2,00M</t>
  </si>
  <si>
    <t>16.03.503</t>
  </si>
  <si>
    <t>ÁRVORE ORNAMENTAL UNHA-DE-VACA H=2,00M</t>
  </si>
  <si>
    <t>16.04.001</t>
  </si>
  <si>
    <t>16.04.002</t>
  </si>
  <si>
    <t>16.04.004</t>
  </si>
  <si>
    <t>16.04.007</t>
  </si>
  <si>
    <t>16.04.016</t>
  </si>
  <si>
    <t>16.04.017</t>
  </si>
  <si>
    <t>16.04.018</t>
  </si>
  <si>
    <t>ARQUIBANCADA DE CONCRETO (CIMENTADO DESEMPENADO) MOD. QE-16</t>
  </si>
  <si>
    <t>16.04.019</t>
  </si>
  <si>
    <t>16.04.020</t>
  </si>
  <si>
    <t>16.04.031</t>
  </si>
  <si>
    <t>16.04.034</t>
  </si>
  <si>
    <t>16.04.036</t>
  </si>
  <si>
    <t>16.04.037</t>
  </si>
  <si>
    <t>FQ-04 ALAMBRADO COM PERFIL E TELA SOLDADA-GALVANIZADOS</t>
  </si>
  <si>
    <t>16.04.043</t>
  </si>
  <si>
    <t>16.04.099</t>
  </si>
  <si>
    <t>16.05.004</t>
  </si>
  <si>
    <t>16.05.005</t>
  </si>
  <si>
    <t>16.05.012</t>
  </si>
  <si>
    <t>16.05.030</t>
  </si>
  <si>
    <t>16.05.031</t>
  </si>
  <si>
    <t>16.05.032</t>
  </si>
  <si>
    <t>16.05.036</t>
  </si>
  <si>
    <t>16.05.037</t>
  </si>
  <si>
    <t>16.05.038</t>
  </si>
  <si>
    <t>16.05.039</t>
  </si>
  <si>
    <t>16.05.040</t>
  </si>
  <si>
    <t>16.05.041</t>
  </si>
  <si>
    <t>16.05.042</t>
  </si>
  <si>
    <t>16.05.043</t>
  </si>
  <si>
    <t>16.05.044</t>
  </si>
  <si>
    <t>16.05.045</t>
  </si>
  <si>
    <t>16.05.046</t>
  </si>
  <si>
    <t>16.05.047</t>
  </si>
  <si>
    <t>16.05.048</t>
  </si>
  <si>
    <t>16.05.050</t>
  </si>
  <si>
    <t>POÇO DE RETENÇÃO DE ÁGUA PLUVIAL Ø 2,50M COM FUNDO DE BRITA</t>
  </si>
  <si>
    <t>16.05.052</t>
  </si>
  <si>
    <t>TAMPA PRÉ-MOLDADA Ø 2,50M P/POÇO DE RETENÇÃO DE A.P. C/TAMPA DE INSPEÇÃO Ø 0,60M</t>
  </si>
  <si>
    <t>16.05.054</t>
  </si>
  <si>
    <t>POÇO DE RETENÇÃO DE ÁGUA PLUVIAL Ø 3,00M COM FUNDO DE BRITA</t>
  </si>
  <si>
    <t>16.05.056</t>
  </si>
  <si>
    <t>TAMPA PRÉ-MOLDADA Ø 3,00M P/POÇO DE RETENÇÃO DE A.P. COM TAMPA DE INSPEÇÃO 0,60M</t>
  </si>
  <si>
    <t>16.05.058</t>
  </si>
  <si>
    <t>16.05.060</t>
  </si>
  <si>
    <t>POÇO DE RETENÇÃO DE ÁGUA PLUVIAL Ø 3,00M COM FUNDO DE CONCRETO</t>
  </si>
  <si>
    <t>16.05.099</t>
  </si>
  <si>
    <t>16.06.001</t>
  </si>
  <si>
    <t>16.06.022</t>
  </si>
  <si>
    <t>16.06.023</t>
  </si>
  <si>
    <t>16.06.024</t>
  </si>
  <si>
    <t>AL-02 ABRIGO PARA RESÍDUOS RECICLÁVEIS</t>
  </si>
  <si>
    <t>16.06.045</t>
  </si>
  <si>
    <t>LOCAÇÃO MENSAL CONTAINER DE 6M C/1 V.SANIT. 1 LAVABO E 1 PONTO P/CHUVEIRO,INCLUSIVE SUPORTE AR COND.</t>
  </si>
  <si>
    <t>16.06.046</t>
  </si>
  <si>
    <t xml:space="preserve">LOCAÇÃO MENSAL DE CONTAINER 6,00M COM JANELAS DE VENTILAÇÃO.   </t>
  </si>
  <si>
    <t>16.06.047</t>
  </si>
  <si>
    <t xml:space="preserve">LOCAÇÃO MENSAL DE CONTAINER 4,00M COM 2 VASOS SANITARIOS, 1 LAVABO, 1 MICTÓRIO E 4 PONTOS CHUV.    </t>
  </si>
  <si>
    <t>16.06.048</t>
  </si>
  <si>
    <t>LOCAÇÃO MENSAL INCLUSIVE FRETE BEBEDOURO ELÉTRICO TEMPERATURA NATURAL OU GELADA.</t>
  </si>
  <si>
    <t>16.06.049</t>
  </si>
  <si>
    <t xml:space="preserve">LOCAÇÃO MENSAL INCLUSIVE FRETE DE APARELHO DE AR CONDICIONADO ATÉ 10000 BTU.   </t>
  </si>
  <si>
    <t>16.06.050</t>
  </si>
  <si>
    <t>16.06.051</t>
  </si>
  <si>
    <t>16.06.052</t>
  </si>
  <si>
    <t>LOCAÇÃO MENSAL DE ESTRUTURA DE COBERTURA IMPERMEÁVEL (TENDA) INCLUSIVE MONTAGEM E FRETE.</t>
  </si>
  <si>
    <t>16.06.058</t>
  </si>
  <si>
    <t>TAPUME H=225CM APOIADO NO TERRENO E PINTURA LATEX FACE EXTERNA COM LOGOTIPO</t>
  </si>
  <si>
    <t>16.06.059</t>
  </si>
  <si>
    <t>TAPUME H=225CM ENGASTADO NO TERRENO E PINTURA LATEX FACE EXTERNA COM LOGOTIPO</t>
  </si>
  <si>
    <t>16.06.065</t>
  </si>
  <si>
    <t>16.06.066</t>
  </si>
  <si>
    <t>16.06.076</t>
  </si>
  <si>
    <t>FORNECIMENTO E INSTALAÇAO DE PLACAS DE OBRA</t>
  </si>
  <si>
    <t>16.06.077</t>
  </si>
  <si>
    <t>MANUTENÇÃO MENSAL DE PLACAS DE OBRA</t>
  </si>
  <si>
    <t>16.06.080</t>
  </si>
  <si>
    <t>16.06.081</t>
  </si>
  <si>
    <t>16.06.082</t>
  </si>
  <si>
    <t>TRANSPORTE C/ VEICULO COMERCIAL LEVE ATE 1,2 T C/ MOTORISTA</t>
  </si>
  <si>
    <t>16.06.083</t>
  </si>
  <si>
    <t>LOCAÇÃO MENSAL DE VEICULO COMERCIAL LEVE CLASSE S2 (PERUAS) C/CONDUTOR E COMBUSTIVEL</t>
  </si>
  <si>
    <t>16.06.085</t>
  </si>
  <si>
    <t>INSTALAÇÃO CH-01 CHUVEIRO E LAVA OLHOS / FACE</t>
  </si>
  <si>
    <t>16.06.086</t>
  </si>
  <si>
    <t>16.06.087</t>
  </si>
  <si>
    <t>16.06.088</t>
  </si>
  <si>
    <t>16.06.090</t>
  </si>
  <si>
    <t>16.06.091</t>
  </si>
  <si>
    <t>16.06.092</t>
  </si>
  <si>
    <t>16.06.093</t>
  </si>
  <si>
    <t>16.06.099</t>
  </si>
  <si>
    <t>16.06.101</t>
  </si>
  <si>
    <t>INSTALAÇÃO DE VENTILADOR DE PAREDE VN-02</t>
  </si>
  <si>
    <t>16.06.102</t>
  </si>
  <si>
    <t>INSTALAÇÃO DE BALCÃO TÉRMICO BT-02</t>
  </si>
  <si>
    <t>16.07.011</t>
  </si>
  <si>
    <t>BL-01 BICICLETÁRIO SOBRE LAJE DE CONCRETO ARMADO</t>
  </si>
  <si>
    <t>16.07.012</t>
  </si>
  <si>
    <t>BL-02 BICICLETÁRIO SOBRE CIMENTADO OU BLOCO INTERTRAVADO</t>
  </si>
  <si>
    <t>16.07.015</t>
  </si>
  <si>
    <t>16.07.016</t>
  </si>
  <si>
    <t>16.07.017</t>
  </si>
  <si>
    <t>16.07.018</t>
  </si>
  <si>
    <t>16.07.019</t>
  </si>
  <si>
    <t>16.07.020</t>
  </si>
  <si>
    <t>16.07.021</t>
  </si>
  <si>
    <t>16.07.031</t>
  </si>
  <si>
    <t>16.07.033</t>
  </si>
  <si>
    <t>16.07.034</t>
  </si>
  <si>
    <t>16.07.035</t>
  </si>
  <si>
    <t>16.07.036</t>
  </si>
  <si>
    <t>16.07.051</t>
  </si>
  <si>
    <t>16.07.081</t>
  </si>
  <si>
    <t>16.08.034</t>
  </si>
  <si>
    <t>16.08.050</t>
  </si>
  <si>
    <t>16.08.051</t>
  </si>
  <si>
    <t>16.08.060</t>
  </si>
  <si>
    <t>16.08.061</t>
  </si>
  <si>
    <t>16.08.062</t>
  </si>
  <si>
    <t>16.08.065</t>
  </si>
  <si>
    <t>16.08.066</t>
  </si>
  <si>
    <t>16.08.067</t>
  </si>
  <si>
    <t>16.08.068</t>
  </si>
  <si>
    <t>16.08.069</t>
  </si>
  <si>
    <t>16.08.070</t>
  </si>
  <si>
    <t>16.08.071</t>
  </si>
  <si>
    <t>16.08.072</t>
  </si>
  <si>
    <t>16.08.073</t>
  </si>
  <si>
    <t>16.08.074</t>
  </si>
  <si>
    <t>16.08.075</t>
  </si>
  <si>
    <t>16.08.099</t>
  </si>
  <si>
    <t>16.09.003</t>
  </si>
  <si>
    <t>16.09.004</t>
  </si>
  <si>
    <t>16.09.007</t>
  </si>
  <si>
    <t>16.09.008</t>
  </si>
  <si>
    <t>16.09.099</t>
  </si>
  <si>
    <t>16.10.030</t>
  </si>
  <si>
    <t>16.10.099</t>
  </si>
  <si>
    <t>16.11.005</t>
  </si>
  <si>
    <t>16.11.012</t>
  </si>
  <si>
    <t>16.11.013</t>
  </si>
  <si>
    <t>16.11.014</t>
  </si>
  <si>
    <t>16.11.020</t>
  </si>
  <si>
    <t>16.11.025</t>
  </si>
  <si>
    <t>REMOÇÃO DE RESÍDUOS (ENTULHO) PARA ÁREA DE TRANSBORDO E TRIAGEM (ATT)</t>
  </si>
  <si>
    <t>16.11.030</t>
  </si>
  <si>
    <t>TRANSPORTE POR CAMINHÃO PARA ÁREA DE TRANSBORDO DE RESÍDUOS DE OBRA</t>
  </si>
  <si>
    <t>16.11.099</t>
  </si>
  <si>
    <t>16.13.001</t>
  </si>
  <si>
    <t>16.13.002</t>
  </si>
  <si>
    <t>16.13.007</t>
  </si>
  <si>
    <t>16.13.010</t>
  </si>
  <si>
    <t>16.13.015</t>
  </si>
  <si>
    <t>16.13.025</t>
  </si>
  <si>
    <t>16.13.026</t>
  </si>
  <si>
    <t>16.13.030</t>
  </si>
  <si>
    <t>16.13.035</t>
  </si>
  <si>
    <t>16.13.099</t>
  </si>
  <si>
    <t>16.14.006</t>
  </si>
  <si>
    <t>16.14.009</t>
  </si>
  <si>
    <t>16.14.011</t>
  </si>
  <si>
    <t>16.14.012</t>
  </si>
  <si>
    <t>16.14.013</t>
  </si>
  <si>
    <t>16.14.034</t>
  </si>
  <si>
    <t>16.14.038</t>
  </si>
  <si>
    <t>16.14.039</t>
  </si>
  <si>
    <t>16.14.044</t>
  </si>
  <si>
    <t>16.14.048</t>
  </si>
  <si>
    <t>16.14.049</t>
  </si>
  <si>
    <t>16.14.055</t>
  </si>
  <si>
    <t>16.14.099</t>
  </si>
  <si>
    <t>16.15.009</t>
  </si>
  <si>
    <t>16.15.010</t>
  </si>
  <si>
    <t>16.15.029</t>
  </si>
  <si>
    <t>16.15.030</t>
  </si>
  <si>
    <t>16.15.031</t>
  </si>
  <si>
    <t>16.15.034</t>
  </si>
  <si>
    <t>16.15.040</t>
  </si>
  <si>
    <t>16.15.041</t>
  </si>
  <si>
    <t>16.15.049</t>
  </si>
  <si>
    <t>16.15.099</t>
  </si>
  <si>
    <t>16.18.001</t>
  </si>
  <si>
    <t>16.18.010</t>
  </si>
  <si>
    <t>FORNEC.E MONT.DO CONJ.DE ESTRUT.PRÉ-FABR.DE MADEIRA DESMONTÁVEL.- PROJ.REF.1201040-PD.ÍNDIO</t>
  </si>
  <si>
    <t>16.18.015</t>
  </si>
  <si>
    <t>LOCAÇÃO MENSAL SANITÁRIO QUÍMICO C/DUAS HIGIENIZAÇÕES NA SEMANA, INCLUSO COLETA DE EFLUENTES</t>
  </si>
  <si>
    <t>16.18.020</t>
  </si>
  <si>
    <t>SERVIÇO DE HIGIENIZAÇÃO EXTRA PARA SANITÁRIO QUÍMICO, INCLUSO COLETA DE EFLUENTES</t>
  </si>
  <si>
    <t>16.18.070</t>
  </si>
  <si>
    <t>16.18.071</t>
  </si>
  <si>
    <t>SI-02 PLACA DE SINALIZAÇÃO DE AMBIENTE 200X200MM (PAREDE INTERNA)</t>
  </si>
  <si>
    <t>16.18.072</t>
  </si>
  <si>
    <t>SI-03 PLACA DE SINALIZAÇÃO DE AMBIENTE 200X200MM (PAREDE INTERNA)</t>
  </si>
  <si>
    <t>16.18.073</t>
  </si>
  <si>
    <t>SI-04 PLACA DE SINALIZAÇÃO DE AMBIENTE 700X200MM (PORTA)</t>
  </si>
  <si>
    <t>16.18.074</t>
  </si>
  <si>
    <t>SI-05 PLACA DE SINALIZAÇÃO DE AMBIENTE 700X200MM (PAREDE INTERNA)</t>
  </si>
  <si>
    <t>16.18.075</t>
  </si>
  <si>
    <t>16.18.076</t>
  </si>
  <si>
    <t>SI-07 PLACA DE SINALIZAÇÃO DE AMBIENTE 500X60MM (PAREDE INTERNA)</t>
  </si>
  <si>
    <t>16.18.077</t>
  </si>
  <si>
    <t>SI-08 PLACA DE SINALIZAÇÃO DE CORRIMÃO 30X30MM (METÁLICA/BRAILLE)</t>
  </si>
  <si>
    <t>16.18.078</t>
  </si>
  <si>
    <t>SI-09 PLACA DE SINALIZAÇÃO DE AMBIENTE 500X500MM (PAREDE EXTERNA)</t>
  </si>
  <si>
    <t>16.18.079</t>
  </si>
  <si>
    <t>SI-10 PLACA DE SINALIZAÇÃO DE AMBIENTE 500X700MM (PAREDE EXTERNA)</t>
  </si>
  <si>
    <t>16.18.080</t>
  </si>
  <si>
    <t>SI-11 SINALIZAÇÃO HORIZONTAL PARA VAGA ACESSIVEL</t>
  </si>
  <si>
    <t>16.18.081</t>
  </si>
  <si>
    <t>SI-12 TOTEM DE IDENTIFICAÇÃO</t>
  </si>
  <si>
    <t>16.18.082</t>
  </si>
  <si>
    <t>SI-13 SINALIZAÇÃO DE AMBIENTE 540X200MM PAREDE EXTERNA/PORTA</t>
  </si>
  <si>
    <t>16.18.083</t>
  </si>
  <si>
    <t>SI-14 SINALIZAÇÃO DE AMBIENTE 300X300MM PAREDE EXTERNA</t>
  </si>
  <si>
    <t>16.18.084</t>
  </si>
  <si>
    <t>SI-15 SINALIZAÇÃO DE AMBIENTE 200X200MM PAREDE EXTERNA</t>
  </si>
  <si>
    <t>16.18.085</t>
  </si>
  <si>
    <t>SI-16 SINALIZAÇÃO DE AMBIENTE 700X200MM PAREDE EXTERNA</t>
  </si>
  <si>
    <t>16.18.086</t>
  </si>
  <si>
    <t>SI-17 SINALIZAÇÃO DE AMBIENTE 200X200MM PAREDE EXTERNA</t>
  </si>
  <si>
    <t>16.19.001</t>
  </si>
  <si>
    <t>16.20.001</t>
  </si>
  <si>
    <t>16.20.022</t>
  </si>
  <si>
    <t>16.20.023</t>
  </si>
  <si>
    <t>16.20.024</t>
  </si>
  <si>
    <t>16.20.025</t>
  </si>
  <si>
    <t>16.20.026</t>
  </si>
  <si>
    <t>16.20.029</t>
  </si>
  <si>
    <t>16.20.033</t>
  </si>
  <si>
    <t>16.20.041</t>
  </si>
  <si>
    <t>16.20.042</t>
  </si>
  <si>
    <t>16.20.043</t>
  </si>
  <si>
    <t>16.20.044</t>
  </si>
  <si>
    <t>16.20.045</t>
  </si>
  <si>
    <t>16.30.010</t>
  </si>
  <si>
    <t>16.30.012</t>
  </si>
  <si>
    <t>16.30.013</t>
  </si>
  <si>
    <t>16.30.016</t>
  </si>
  <si>
    <t>16.30.017</t>
  </si>
  <si>
    <t>16.31.018</t>
  </si>
  <si>
    <t>TAXA DE MOBILIZAÇÃO DE EQUIPAMENTO-ESTACA RAIZ</t>
  </si>
  <si>
    <t>16.31.019</t>
  </si>
  <si>
    <t>16.31.021</t>
  </si>
  <si>
    <t>16.31.023</t>
  </si>
  <si>
    <t>16.31.024</t>
  </si>
  <si>
    <t>16.31.025</t>
  </si>
  <si>
    <t>16.31.026</t>
  </si>
  <si>
    <t>16.31.027</t>
  </si>
  <si>
    <t>16.31.028</t>
  </si>
  <si>
    <t>TAXA DE MOBILIZAÇÃO DE EQUIPAMENTO- ESTACA REAÇÃO</t>
  </si>
  <si>
    <t>16.32.034</t>
  </si>
  <si>
    <t>16.35.001</t>
  </si>
  <si>
    <t>16.35.002</t>
  </si>
  <si>
    <t>16.35.003</t>
  </si>
  <si>
    <t>16.35.004</t>
  </si>
  <si>
    <t>16.35.005</t>
  </si>
  <si>
    <t>16.35.006</t>
  </si>
  <si>
    <t>16.35.007</t>
  </si>
  <si>
    <t>16.35.008</t>
  </si>
  <si>
    <t>16.35.009</t>
  </si>
  <si>
    <t>16.35.011</t>
  </si>
  <si>
    <t>16.35.012</t>
  </si>
  <si>
    <t>16.35.013</t>
  </si>
  <si>
    <t>16.35.014</t>
  </si>
  <si>
    <t>16.35.015</t>
  </si>
  <si>
    <t>16.35.016</t>
  </si>
  <si>
    <t>16.35.017</t>
  </si>
  <si>
    <t>16.35.018</t>
  </si>
  <si>
    <t>16.35.019</t>
  </si>
  <si>
    <t>16.35.020</t>
  </si>
  <si>
    <t>16.35.021</t>
  </si>
  <si>
    <t>16.35.022</t>
  </si>
  <si>
    <t>16.36.001</t>
  </si>
  <si>
    <t>16.36.002</t>
  </si>
  <si>
    <t>16.36.003</t>
  </si>
  <si>
    <t>16.36.005</t>
  </si>
  <si>
    <t>16.36.006</t>
  </si>
  <si>
    <t>16.37.001</t>
  </si>
  <si>
    <t>16.37.002</t>
  </si>
  <si>
    <t>16.37.003</t>
  </si>
  <si>
    <t>16.37.005</t>
  </si>
  <si>
    <t>16.37.006</t>
  </si>
  <si>
    <t>16.37.007</t>
  </si>
  <si>
    <t>16.37.009</t>
  </si>
  <si>
    <t>16.37.010</t>
  </si>
  <si>
    <t>16.37.011</t>
  </si>
  <si>
    <t>16.38.001</t>
  </si>
  <si>
    <t>16.38.002</t>
  </si>
  <si>
    <t>16.38.003</t>
  </si>
  <si>
    <t>16.38.005</t>
  </si>
  <si>
    <t>16.38.006</t>
  </si>
  <si>
    <t>16.39.001</t>
  </si>
  <si>
    <t>16.39.002</t>
  </si>
  <si>
    <t>16.39.003</t>
  </si>
  <si>
    <t>16.39.004</t>
  </si>
  <si>
    <t>16.39.005</t>
  </si>
  <si>
    <t>16.40.001</t>
  </si>
  <si>
    <t>16.40.002</t>
  </si>
  <si>
    <t>16.41.001</t>
  </si>
  <si>
    <t>16.41.002</t>
  </si>
  <si>
    <t>16.42.001</t>
  </si>
  <si>
    <t>16.42.002</t>
  </si>
  <si>
    <t>16.42.003</t>
  </si>
  <si>
    <t>16.42.004</t>
  </si>
  <si>
    <t>16.43.001</t>
  </si>
  <si>
    <t>16.43.002</t>
  </si>
  <si>
    <t>16.43.003</t>
  </si>
  <si>
    <t>16.43.004</t>
  </si>
  <si>
    <t>16.43.005</t>
  </si>
  <si>
    <t>16.43.006</t>
  </si>
  <si>
    <t>16.43.007</t>
  </si>
  <si>
    <t>16.43.008</t>
  </si>
  <si>
    <t>16.43.009</t>
  </si>
  <si>
    <t>16.43.010</t>
  </si>
  <si>
    <t>16.43.011</t>
  </si>
  <si>
    <t>16.43.012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</si>
  <si>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</si>
  <si>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</si>
  <si>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</si>
  <si>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</si>
  <si>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</si>
  <si>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</si>
  <si>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</si>
  <si>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</si>
  <si>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</si>
  <si>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</si>
  <si>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</si>
  <si>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</si>
  <si>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</si>
  <si>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16.44.002</t>
  </si>
  <si>
    <t>16.44.003</t>
  </si>
  <si>
    <t>16.45.001</t>
  </si>
  <si>
    <t>16.45.002</t>
  </si>
  <si>
    <t>16.45.003</t>
  </si>
  <si>
    <t>16.45.010</t>
  </si>
  <si>
    <t>16.46.001</t>
  </si>
  <si>
    <t>16.46.002</t>
  </si>
  <si>
    <t>16.47.001</t>
  </si>
  <si>
    <t>16.47.002</t>
  </si>
  <si>
    <t>16.48.001</t>
  </si>
  <si>
    <t>16.48.002</t>
  </si>
  <si>
    <t>16.48.003</t>
  </si>
  <si>
    <t>16.48.004</t>
  </si>
  <si>
    <t>16.48.005</t>
  </si>
  <si>
    <t>16.48.006</t>
  </si>
  <si>
    <t>16.48.007</t>
  </si>
  <si>
    <t>16.48.008</t>
  </si>
  <si>
    <t>16.48.009</t>
  </si>
  <si>
    <t>16.48.010</t>
  </si>
  <si>
    <t>16.48.011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</si>
  <si>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</si>
  <si>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</si>
  <si>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</si>
  <si>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</si>
  <si>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</si>
  <si>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
SOLVENTE</t>
  </si>
  <si>
    <t>16.48.015</t>
  </si>
  <si>
    <t>16.48.016</t>
  </si>
  <si>
    <t>16.48.031</t>
  </si>
  <si>
    <t>16.48.035</t>
  </si>
  <si>
    <t>16.48.040</t>
  </si>
  <si>
    <t>16.49.001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</si>
  <si>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</si>
  <si>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</si>
  <si>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</si>
  <si>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</si>
  <si>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</si>
  <si>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16.50.015</t>
  </si>
  <si>
    <t>16.50.099</t>
  </si>
  <si>
    <t>16.80.002</t>
  </si>
  <si>
    <t>TELA DE ARAME GALVANIZADO N.10 MALHA 2"</t>
  </si>
  <si>
    <t>16.80.006</t>
  </si>
  <si>
    <t>16.80.007</t>
  </si>
  <si>
    <t>16.80.008</t>
  </si>
  <si>
    <t>16.80.009</t>
  </si>
  <si>
    <t>16.80.010</t>
  </si>
  <si>
    <t>16.80.012</t>
  </si>
  <si>
    <t>16.80.013</t>
  </si>
  <si>
    <t>16.80.014</t>
  </si>
  <si>
    <t>16.80.015</t>
  </si>
  <si>
    <t>16.80.016</t>
  </si>
  <si>
    <t>16.80.017</t>
  </si>
  <si>
    <t>16.80.018</t>
  </si>
  <si>
    <t>16.80.019</t>
  </si>
  <si>
    <t>16.80.022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</si>
  <si>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</si>
  <si>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</si>
  <si>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</si>
  <si>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</si>
  <si>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</si>
  <si>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</si>
  <si>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</si>
  <si>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16.80.031</t>
  </si>
  <si>
    <t>CONCRETO ESTRUTURAL Fck 20Mpa PREPARADO NO LOCAL, LANÇADO E ADENSADO</t>
  </si>
  <si>
    <t>16.80.070</t>
  </si>
  <si>
    <t>16.80.071</t>
  </si>
  <si>
    <t>16.80.072</t>
  </si>
  <si>
    <t>16.80.084</t>
  </si>
  <si>
    <t>DUTO COLETOR DE ENTULHO - LOCAÇÃO MENSAL</t>
  </si>
  <si>
    <t>16.80.086</t>
  </si>
  <si>
    <t>16.80.087</t>
  </si>
  <si>
    <t>16.80.088</t>
  </si>
  <si>
    <t>16.80.089</t>
  </si>
  <si>
    <t>16.80.090</t>
  </si>
  <si>
    <t>16.80.091</t>
  </si>
  <si>
    <t>16.80.092</t>
  </si>
  <si>
    <t>16.80.093</t>
  </si>
  <si>
    <t>16.80.094</t>
  </si>
  <si>
    <t>16.80.095</t>
  </si>
  <si>
    <t>16.80.097</t>
  </si>
  <si>
    <t>CAÇAMBA DE 4M3 PARA RETIRADA DE ENTULHO</t>
  </si>
  <si>
    <t>16.80.098</t>
  </si>
  <si>
    <t>16.80.099</t>
  </si>
  <si>
    <t>16.80.100</t>
  </si>
  <si>
    <t>16.80.104</t>
  </si>
  <si>
    <t>16.85.001</t>
  </si>
  <si>
    <t xml:space="preserve">TRANSP ATE 50 KM E INST DO EQUIP DE PERFURACAO </t>
  </si>
  <si>
    <t>16.85.002</t>
  </si>
  <si>
    <t>16.85.005</t>
  </si>
  <si>
    <t>16.85.006</t>
  </si>
  <si>
    <t>16.85.007</t>
  </si>
  <si>
    <t>16.85.008</t>
  </si>
  <si>
    <t>16.85.009</t>
  </si>
  <si>
    <t>16.85.011</t>
  </si>
  <si>
    <t>16.85.012</t>
  </si>
  <si>
    <t>16.85.013</t>
  </si>
  <si>
    <t>16.85.014</t>
  </si>
  <si>
    <t>16.85.015</t>
  </si>
  <si>
    <t>16.85.016</t>
  </si>
  <si>
    <t>16.85.017</t>
  </si>
  <si>
    <t>16.85.021</t>
  </si>
  <si>
    <t>16.85.022</t>
  </si>
  <si>
    <t>16.85.026</t>
  </si>
  <si>
    <t>16.85.028</t>
  </si>
  <si>
    <t>16.85.029</t>
  </si>
  <si>
    <t>16.85.033</t>
  </si>
  <si>
    <t>16.85.035</t>
  </si>
  <si>
    <t>16.85.037</t>
  </si>
  <si>
    <t>16.85.038</t>
  </si>
  <si>
    <t>16.85.041</t>
  </si>
  <si>
    <t xml:space="preserve">TRANSP ATE 50 KM E INST EQUIP DE BOMBEAMENTO </t>
  </si>
  <si>
    <t>16.85.042</t>
  </si>
  <si>
    <t>16.85.044</t>
  </si>
  <si>
    <t>16.85.045</t>
  </si>
  <si>
    <t>16.85.046</t>
  </si>
  <si>
    <t>16.85.048</t>
  </si>
  <si>
    <t>16.85.049</t>
  </si>
  <si>
    <t>16.85.050</t>
  </si>
  <si>
    <t>16.85.051</t>
  </si>
  <si>
    <t>16.85.052</t>
  </si>
  <si>
    <t>16.85.053</t>
  </si>
  <si>
    <t>16.85.054</t>
  </si>
  <si>
    <t>16.85.056</t>
  </si>
  <si>
    <t>16.85.057</t>
  </si>
  <si>
    <t>16.85.058</t>
  </si>
  <si>
    <t>16.85.059</t>
  </si>
  <si>
    <t>16.85.060</t>
  </si>
  <si>
    <t>16.85.061</t>
  </si>
  <si>
    <t>16.85.062</t>
  </si>
  <si>
    <t>16.85.063</t>
  </si>
  <si>
    <t>16.85.064</t>
  </si>
  <si>
    <t>16.85.065</t>
  </si>
  <si>
    <t>16.85.066</t>
  </si>
  <si>
    <t>16.85.067</t>
  </si>
  <si>
    <t>16.85.068</t>
  </si>
  <si>
    <t>16.85.070</t>
  </si>
  <si>
    <t>16.85.071</t>
  </si>
  <si>
    <t>16.85.072</t>
  </si>
  <si>
    <t>16.85.080</t>
  </si>
  <si>
    <t>16.85.081</t>
  </si>
  <si>
    <t>16.85.082</t>
  </si>
  <si>
    <t>16.85.083</t>
  </si>
  <si>
    <t>16.85.084</t>
  </si>
  <si>
    <t>16.85.085</t>
  </si>
  <si>
    <t>16.85.090</t>
  </si>
  <si>
    <t>05.60.000</t>
  </si>
  <si>
    <t>05.80.000</t>
  </si>
  <si>
    <t>05.81.000</t>
  </si>
  <si>
    <t>05.82.000</t>
  </si>
  <si>
    <t>06.01.000</t>
  </si>
  <si>
    <t>06.02.000</t>
  </si>
  <si>
    <t>06.03.000</t>
  </si>
  <si>
    <t>06.50.000</t>
  </si>
  <si>
    <t>06.60.000</t>
  </si>
  <si>
    <t>06.70.000</t>
  </si>
  <si>
    <t>06.80.000</t>
  </si>
  <si>
    <t>07.01.000</t>
  </si>
  <si>
    <t>07.02.000</t>
  </si>
  <si>
    <t>07.03.000</t>
  </si>
  <si>
    <t>07.04.000</t>
  </si>
  <si>
    <t>07.05.000</t>
  </si>
  <si>
    <t>07.50.000</t>
  </si>
  <si>
    <t>07.60.000</t>
  </si>
  <si>
    <t>07.70.000</t>
  </si>
  <si>
    <t>07.80.000</t>
  </si>
  <si>
    <t>08.01.000</t>
  </si>
  <si>
    <t>DV-07 DIVISORIA DE GRANILITE SANITARIO INFANTIL H=1,90M</t>
  </si>
  <si>
    <t>08.02.000</t>
  </si>
  <si>
    <t>08.03.000</t>
  </si>
  <si>
    <t>REDE DE AGUA FRIA: TUBULAÇÕES</t>
  </si>
  <si>
    <t>08.04.000</t>
  </si>
  <si>
    <t>REDE DE AGUA FRIA: DEMAIS SERVIÇOS</t>
  </si>
  <si>
    <t>08.08.000</t>
  </si>
  <si>
    <t>COMBATE A INCENDIO: DEMAIS SERVIÇOS</t>
  </si>
  <si>
    <t>08.09.000</t>
  </si>
  <si>
    <t>REDE DE ESGOTO: TUBULAÇÕES</t>
  </si>
  <si>
    <t>08.10.000</t>
  </si>
  <si>
    <t>REDE DE ESGOTO: DEMAIS SERVIÇOS</t>
  </si>
  <si>
    <t>08.11.000</t>
  </si>
  <si>
    <t>REDE DE AGUAS PLUVIAIS:TUBULAÇÕES</t>
  </si>
  <si>
    <t>08.12.000</t>
  </si>
  <si>
    <t>REDE DE AGUAS PLUVIAIS: DEMAIS SERVIÇOS</t>
  </si>
  <si>
    <t>08.13.000</t>
  </si>
  <si>
    <t>RESERVATORIO: INSTALAÇÕES - TUBULAÇÕES</t>
  </si>
  <si>
    <t>08.14.000</t>
  </si>
  <si>
    <t>RESERVATORIO: INSTALAÇÕES - DEMAIS SERVIÇOS</t>
  </si>
  <si>
    <t>08.15.000</t>
  </si>
  <si>
    <t>BEBEDOURO,LAVATORIOS E MICTORIOS PADRONIZADOS</t>
  </si>
  <si>
    <t>08.16.000</t>
  </si>
  <si>
    <t>08.17.000</t>
  </si>
  <si>
    <t xml:space="preserve">APARELHOS E METAIS </t>
  </si>
  <si>
    <t>INSTALAÇOES ELÉTRICA</t>
  </si>
  <si>
    <t>09.01.000</t>
  </si>
  <si>
    <t>09.02.000</t>
  </si>
  <si>
    <t xml:space="preserve">ENTRADA EM BAIXA TENSÃO </t>
  </si>
  <si>
    <t>09.02.090</t>
  </si>
  <si>
    <t>09.03.000</t>
  </si>
  <si>
    <t xml:space="preserve">ENTRADA : INTERLIGAÇÃO AO QUADRO GERAL </t>
  </si>
  <si>
    <t>09.04.000</t>
  </si>
  <si>
    <t xml:space="preserve">QUADRO GERAL </t>
  </si>
  <si>
    <t>09.05.000</t>
  </si>
  <si>
    <t>REDE DE BAIXA TENSAO: DUTO/QUADROS PARCIAIS</t>
  </si>
  <si>
    <t>09.06.000</t>
  </si>
  <si>
    <t>09.07.000</t>
  </si>
  <si>
    <t>REDE DE BAIXA TENSAO: CAIXAS DE PASSAGEM</t>
  </si>
  <si>
    <t>REDE DE BAIXA TENSAO: ENFIAÇÃO</t>
  </si>
  <si>
    <t>09.08.000</t>
  </si>
  <si>
    <t>PONTOS DE: INTERRUPTORES E TOMADAS</t>
  </si>
  <si>
    <t>09.09.000</t>
  </si>
  <si>
    <t>LUMINARIAS INTERNAS</t>
  </si>
  <si>
    <t>09.10.000</t>
  </si>
  <si>
    <t>CENTRO DE LUZ</t>
  </si>
  <si>
    <t>09.11.000</t>
  </si>
  <si>
    <t xml:space="preserve">ILUMINAÇAO EXTERNA </t>
  </si>
  <si>
    <t>09.13.000</t>
  </si>
  <si>
    <t>PARA RAIOS</t>
  </si>
  <si>
    <t>11.00.000</t>
  </si>
  <si>
    <t>IMPERMEABILIZAÇÕES/JUNTAS DE DILATAÇÃO</t>
  </si>
  <si>
    <t>11.00.001</t>
  </si>
  <si>
    <t>11.02.000</t>
  </si>
  <si>
    <t>IMPERMEABILIZAÇÕES: LAJES, CALHAS, MARQUISES</t>
  </si>
  <si>
    <t>11.03.000</t>
  </si>
  <si>
    <t>IMPERMEABILIZAÇÕES: RESERVATORIOS D'AGUA</t>
  </si>
  <si>
    <t>REVESTIMENTO: TETO E PAREDE</t>
  </si>
  <si>
    <t>12.01.000</t>
  </si>
  <si>
    <t>REVESTIMENTO DE TETO</t>
  </si>
  <si>
    <t>12.02.000</t>
  </si>
  <si>
    <t>REVESTIMENTO DE PAREDES INTERNAS</t>
  </si>
  <si>
    <t>12.04.000</t>
  </si>
  <si>
    <t>REVESTIMENTO DE PAREDES EXTERNAS</t>
  </si>
  <si>
    <t>13.01.000</t>
  </si>
  <si>
    <t>PISOS INTERNOS/RODAPES/PEITORIS</t>
  </si>
  <si>
    <t>LASTRO PARA PISOS E ENCHIMENTO DE REBAIXOS DE LAJES</t>
  </si>
  <si>
    <t>13.02.000</t>
  </si>
  <si>
    <t>REVESTIMENTO DE PISOS</t>
  </si>
  <si>
    <t>13.06.000</t>
  </si>
  <si>
    <t>REVESTIMENTO DE PEITORIS</t>
  </si>
  <si>
    <t>13.07.000</t>
  </si>
  <si>
    <t>14.01.000</t>
  </si>
  <si>
    <t xml:space="preserve">VIDROS </t>
  </si>
  <si>
    <t>15.01.000</t>
  </si>
  <si>
    <t>15.02.000</t>
  </si>
  <si>
    <t>PINTURA</t>
  </si>
  <si>
    <t>FORROS/PAREDES INTERNAS</t>
  </si>
  <si>
    <t>15.03.000</t>
  </si>
  <si>
    <t>ESQUADRIAS</t>
  </si>
  <si>
    <t>15.04.000</t>
  </si>
  <si>
    <t xml:space="preserve">EXTERNA </t>
  </si>
  <si>
    <t>SERVICOS COMPLEMENTARES</t>
  </si>
  <si>
    <t>16.01.000</t>
  </si>
  <si>
    <t>FECHO: MUROS/ALAMBRADOS/PORTOES</t>
  </si>
  <si>
    <t>16.02.000</t>
  </si>
  <si>
    <t>PISOS</t>
  </si>
  <si>
    <t>16.05.000</t>
  </si>
  <si>
    <t>DRENAGEM DE ACABAMENTO</t>
  </si>
  <si>
    <t>16.06.000</t>
  </si>
  <si>
    <t>COMPLEMENTOS EXTERNOS/CANTEIRO DE OBRA/ALAMBRADOS</t>
  </si>
  <si>
    <t>16.11.000</t>
  </si>
  <si>
    <t xml:space="preserve">LIMPEZA FINAL </t>
  </si>
  <si>
    <t>16.18.000</t>
  </si>
  <si>
    <t>SERVIÇOS COMPLEMENTARES - CIVIL</t>
  </si>
  <si>
    <t>16.19.000</t>
  </si>
  <si>
    <t>SERVIÇOS COMPLEMENTARES - HIDRAULICA</t>
  </si>
  <si>
    <t>16.85.000</t>
  </si>
  <si>
    <t>POCO TUBULAR PROFUNDO:PERFURACAO E EQUIPAMENTOS</t>
  </si>
  <si>
    <t>08.10.039</t>
  </si>
  <si>
    <t>11.02.066</t>
  </si>
  <si>
    <t>16.03.000</t>
  </si>
  <si>
    <t xml:space="preserve">GRAMADOS/PAISAGISMO                                                   </t>
  </si>
  <si>
    <t>16.80.000</t>
  </si>
  <si>
    <t xml:space="preserve">CONSERVACAO - SERVICOS COMPLEMENTARES                                 </t>
  </si>
  <si>
    <t>04.01.033</t>
  </si>
  <si>
    <t>04.01.034</t>
  </si>
  <si>
    <t>ALVENARIA DE BLOCO DE CONCRETO 14X19X39 CM CLASSE C</t>
  </si>
  <si>
    <t xml:space="preserve">ALVENARIA DE BLOCO DE CONCRETO 19X19X39 CM CLASSE C </t>
  </si>
  <si>
    <t>04.03.009</t>
  </si>
  <si>
    <t>04.03.010</t>
  </si>
  <si>
    <t>DIVISORIA DV-03 CR SANITARIO / VESTIARIO FUNCIONARIOS USO</t>
  </si>
  <si>
    <t>05.05.040</t>
  </si>
  <si>
    <t>05.05.101</t>
  </si>
  <si>
    <t>05.05.103</t>
  </si>
  <si>
    <t>05.05.108</t>
  </si>
  <si>
    <t>05.05.104</t>
  </si>
  <si>
    <t>PRATELEIRA DE GRANILITE POLIDO ESPESSURA 40MM COR CINZA</t>
  </si>
  <si>
    <t>06.01.029</t>
  </si>
  <si>
    <t>CX-06 CAIXILHO FIXO PERFIL LAMINADO 2MM USO EXCLUSIVO</t>
  </si>
  <si>
    <t>06.02.094</t>
  </si>
  <si>
    <t>06.02.095</t>
  </si>
  <si>
    <t>06.02.098</t>
  </si>
  <si>
    <t>MONTANTE DA PORTA PF-A TUBO AÇO GALVANIZADO 100X100 MM</t>
  </si>
  <si>
    <t>06.02.104</t>
  </si>
  <si>
    <t>06.02.108</t>
  </si>
  <si>
    <t>06.02.109</t>
  </si>
  <si>
    <t>PF-B PORTA FOLHA DUPLA 300X215 CM INCLUSIVE VIDRO</t>
  </si>
  <si>
    <t>PF-D PORTA DE CORRER QUATRO FOLHAS ADAPTADA MODELO</t>
  </si>
  <si>
    <t>PF-C PORTA CAIXILHO 93X215 CM ADAPTADA MODELO PF-27</t>
  </si>
  <si>
    <t>06.03.035</t>
  </si>
  <si>
    <t>07.01.040</t>
  </si>
  <si>
    <t>ESTRUTURA DE COBERTURA EM TERÇA 6X12CM PARA TELHA</t>
  </si>
  <si>
    <t>07.03.102</t>
  </si>
  <si>
    <t>07.03.100</t>
  </si>
  <si>
    <t>TELHA TECNOLOGIA CRFS ONDULADA E=8MM USO EXCLUSIVO</t>
  </si>
  <si>
    <t>CUMEEIRA SHED P/ TELHA TECNOLOGIA CRFS ONDULADA USO</t>
  </si>
  <si>
    <t>07.04.145</t>
  </si>
  <si>
    <t>08.05.010</t>
  </si>
  <si>
    <t>TUBO DE COBRE NBR13206 CLASSE "E" DN 22 MM (3/4") AGUA</t>
  </si>
  <si>
    <t>TUBO DE COBRE NBR13206 CLASSE "E" DN 28 MM (1") AGUA</t>
  </si>
  <si>
    <t>08.05.011</t>
  </si>
  <si>
    <t>08.05.012</t>
  </si>
  <si>
    <t>TUBO DE COBRE NBR13206 CLASSE "E" DN 35 MM (1 1/4") AGUA</t>
  </si>
  <si>
    <t>08.05.000</t>
  </si>
  <si>
    <t>08.06.000</t>
  </si>
  <si>
    <t>08.06.001</t>
  </si>
  <si>
    <t>SISTEMA DE AQUECIMENTO SOLAR BOILER 1.000L COM 10 PLACAS</t>
  </si>
  <si>
    <t>08.16.073</t>
  </si>
  <si>
    <t>BC-23 BANCO DE GRANITO 2CM COM BORDA ARREDONDADA PARA</t>
  </si>
  <si>
    <t xml:space="preserve">M </t>
  </si>
  <si>
    <t>09.02.102</t>
  </si>
  <si>
    <t>09.09.083</t>
  </si>
  <si>
    <t>IL-83 ILUMINAÇÃO AUTONOMA DE EMERGÊNCIA - LED</t>
  </si>
  <si>
    <t>09.11.076</t>
  </si>
  <si>
    <t>IL-84 PROJETOR COM FACHO SIMÉTRICO OU ASSIMETRICO PARA</t>
  </si>
  <si>
    <t>10.01.000</t>
  </si>
  <si>
    <t>09.13.010</t>
  </si>
  <si>
    <t>09.13.040</t>
  </si>
  <si>
    <t>10.00.000</t>
  </si>
  <si>
    <t>11.03.007</t>
  </si>
  <si>
    <t>IMPERMEABIL RESERV.ENTERRADO COM ARGAMASSA</t>
  </si>
  <si>
    <t>11.04.000</t>
  </si>
  <si>
    <t>12.02.043</t>
  </si>
  <si>
    <t>13.02.100</t>
  </si>
  <si>
    <t>CERAMICA ESMALT.ANTIDER. ABSORÇÃO DE AGUA 3% A 8% PEI 4/5</t>
  </si>
  <si>
    <t>14.01.062</t>
  </si>
  <si>
    <t>14.01.063</t>
  </si>
  <si>
    <t>VIDRO LISO INCOLOR LAMINADO 6MM (3+3MM) COM FILME PVB</t>
  </si>
  <si>
    <t>VIDRO LISO INCOLOR 6MM INCLUSIVE GUARNIÇAO NEOPRENE</t>
  </si>
  <si>
    <t>14.02.000</t>
  </si>
  <si>
    <t>16.01.092</t>
  </si>
  <si>
    <t>16.02.100</t>
  </si>
  <si>
    <t>16.02.101</t>
  </si>
  <si>
    <t>16.02.105</t>
  </si>
  <si>
    <t>LASTRO DE BRITA E=5CM COM AGREGADO RECICLADO DA</t>
  </si>
  <si>
    <t>LASTRO DE CONCRETO TRAÇO 1:4:8 E=5CM COM AGREGADO</t>
  </si>
  <si>
    <t>CIMENTADO DESEMPENADO COM JUNTA SECA E = 5 CM COM</t>
  </si>
  <si>
    <t>16.03.006</t>
  </si>
  <si>
    <t>16.05.065</t>
  </si>
  <si>
    <t>16.05.066</t>
  </si>
  <si>
    <t>16.05.067</t>
  </si>
  <si>
    <t>16.05.075</t>
  </si>
  <si>
    <t>16.05.080</t>
  </si>
  <si>
    <t>16.05.081</t>
  </si>
  <si>
    <t>16.05.082</t>
  </si>
  <si>
    <t>16.05.083</t>
  </si>
  <si>
    <t>16.05.084</t>
  </si>
  <si>
    <t>16.05.085</t>
  </si>
  <si>
    <t>TUBO PVC OCRE JUNTA ELASTICA DN 150 INCLUSIVE CONEXOES</t>
  </si>
  <si>
    <t>TUBO PVC OCRE JUNTA ELASTICA DN 200 INCLUSIVE CONEXOES -</t>
  </si>
  <si>
    <t>TUBO PVC OCRE JUNTA ELASTICA DN 250 INCLUSIVE CONEXOES</t>
  </si>
  <si>
    <t>BOMBA SUBMERSA POTENCIA 1CV, TRIFASICA VAZAO 7M3/HORA</t>
  </si>
  <si>
    <t>AUTOMÁTICO DE BÓIA, EM POLIPROPILENO, (ELETRICO 16A)</t>
  </si>
  <si>
    <t>TUBO ACO GALVANIZ NBR5580-CL MEDIA, DN80MM (3") INCL</t>
  </si>
  <si>
    <t>REGISTRO DE GAVETA BRUTO DN 80MM (3") RESERVATORIO</t>
  </si>
  <si>
    <t>VALVULA DE RETENCAO VERTICAL DN80MM (3") RESERVATORIO</t>
  </si>
  <si>
    <t>CORRENTE ELO CURTO GALVANIZADO 4MM CARGA TRABALHO</t>
  </si>
  <si>
    <t>16.08.000</t>
  </si>
  <si>
    <t>16.08.026</t>
  </si>
  <si>
    <t>16.08.027</t>
  </si>
  <si>
    <t>16.08.028</t>
  </si>
  <si>
    <t>FORRO</t>
  </si>
  <si>
    <t>JUTAS DE DILATAÇÃO</t>
  </si>
  <si>
    <t>ESPELHOS</t>
  </si>
  <si>
    <t>SISTEMA DE AQUECIMENTO SOLAR BOILER</t>
  </si>
  <si>
    <t>09.12.000</t>
  </si>
  <si>
    <t>09.12.001</t>
  </si>
  <si>
    <t>09.12.010</t>
  </si>
  <si>
    <t>APARELHOS ELETRICOS</t>
  </si>
  <si>
    <t>EXAUSTOR DN 150MM VAZAO 280 M3HORA COM VENEZIANA</t>
  </si>
  <si>
    <t>FOSSA SEPTICA</t>
  </si>
  <si>
    <t>REVESTIMENTO DE SOLEIRAS</t>
  </si>
  <si>
    <t xml:space="preserve">VALOR UNITÁRIO ATUALIZADO </t>
  </si>
  <si>
    <t>2.66.73</t>
  </si>
  <si>
    <t>PARAFUSO SEXTAVADO 3/8"X3" C/ PORCA E ARRUELA</t>
  </si>
  <si>
    <t>2.67.45</t>
  </si>
  <si>
    <t xml:space="preserve">PARAFUSO AUTO-ATARRACHANTE (3,5X25MM)-CABEÇA CHATA </t>
  </si>
  <si>
    <t>2.67.79</t>
  </si>
  <si>
    <t>BUCHA TIPO S-5 (CENTO)</t>
  </si>
  <si>
    <t>3.80.47</t>
  </si>
  <si>
    <t>BATENTE DE ALUMINIO P/ DIVISORIA GRANILITE</t>
  </si>
  <si>
    <t>FIXACAO (FERRO TRABALHADO)</t>
  </si>
  <si>
    <t xml:space="preserve">CERA VIRGEM </t>
  </si>
  <si>
    <t xml:space="preserve">PERFIL U ABAS IGUAIS 30X15X3MM ALUMINIO COR NATURAL </t>
  </si>
  <si>
    <t>BUCHA TIPO S-5 (CENTO</t>
  </si>
  <si>
    <t>1.01.11</t>
  </si>
  <si>
    <t>CARPINTEIRO</t>
  </si>
  <si>
    <t>1.01.12</t>
  </si>
  <si>
    <t>AJUDANTE DE CARPINTEIRO</t>
  </si>
  <si>
    <t>2.11.07</t>
  </si>
  <si>
    <t xml:space="preserve">SARRAFO APARELHADO 5X2,5CM G1-C4 </t>
  </si>
  <si>
    <t>2.67.46</t>
  </si>
  <si>
    <t xml:space="preserve">PARAFUSO AUTO-ATARRACHANTE 4,8X25MM </t>
  </si>
  <si>
    <t>2.68.41</t>
  </si>
  <si>
    <t>PARAFUSO SEXT 5/16X1 3/4" C/ PORCA E ARRUELA PRES</t>
  </si>
  <si>
    <t>3.01.01</t>
  </si>
  <si>
    <t xml:space="preserve">GUARNICAO DE MADEIRA 5CM PARA PORTAS G1-C4 </t>
  </si>
  <si>
    <t>3.01.02</t>
  </si>
  <si>
    <t xml:space="preserve">GUARNICAO DE MADEIRA 5CM G1-C4 </t>
  </si>
  <si>
    <t>3.01.35</t>
  </si>
  <si>
    <t xml:space="preserve">BATENTE DE MADEIRA 3,5X14CM VAO 50 A 90X210CM G1-C1 </t>
  </si>
  <si>
    <t>3.02.24</t>
  </si>
  <si>
    <t xml:space="preserve">PORTA SARRAF.SEMI OCA LISA P/ PINTURA 92X210CM G1-C1 </t>
  </si>
  <si>
    <t>3.15.60</t>
  </si>
  <si>
    <t>REFORCO DE FECHADURA PARA PORTA (RP-02)</t>
  </si>
  <si>
    <t>3.17.53</t>
  </si>
  <si>
    <t xml:space="preserve">CONJ. FECHADURA EXT. D=55MM C/ MACANETA E ROSETA </t>
  </si>
  <si>
    <t>%</t>
  </si>
  <si>
    <t>1.01.21</t>
  </si>
  <si>
    <t>FERREIRO</t>
  </si>
  <si>
    <t>1.01.22</t>
  </si>
  <si>
    <t>AJUDANTE DE FERREIRO</t>
  </si>
  <si>
    <t>1.01.40</t>
  </si>
  <si>
    <t xml:space="preserve">PINTOR </t>
  </si>
  <si>
    <t>1.01.41</t>
  </si>
  <si>
    <t xml:space="preserve">AJUDANTE DE PINTOR </t>
  </si>
  <si>
    <t>3.10.76</t>
  </si>
  <si>
    <t>BA-11 PORTA DE FERRO (0,70X1,50)</t>
  </si>
  <si>
    <t>3.50.39</t>
  </si>
  <si>
    <t xml:space="preserve">GRANITO CINZA ANDORINHA E=2CM </t>
  </si>
  <si>
    <t>3.75.02</t>
  </si>
  <si>
    <t>TINTA ESMALTE</t>
  </si>
  <si>
    <t>3.75.50</t>
  </si>
  <si>
    <t>FUNDO WHASH-PRIMER / FUNDO P/ GALVANIZADOS</t>
  </si>
  <si>
    <t>1.01.18</t>
  </si>
  <si>
    <t xml:space="preserve">ENCANADOR </t>
  </si>
  <si>
    <t>1.01.19</t>
  </si>
  <si>
    <t>AJUDANTE DE ENCANADOR</t>
  </si>
  <si>
    <t>2.66.90</t>
  </si>
  <si>
    <t>PARAFUSO AUTOATARRACHANTE 6,3 X 50 MM</t>
  </si>
  <si>
    <t>2.67.77</t>
  </si>
  <si>
    <t xml:space="preserve">BUCHA TIPO S-8 (CENTO) </t>
  </si>
  <si>
    <t>2.80.70</t>
  </si>
  <si>
    <t>TRAVA QUIMICA</t>
  </si>
  <si>
    <t>GR</t>
  </si>
  <si>
    <t>3.10.65</t>
  </si>
  <si>
    <t xml:space="preserve">SUPORTE METÁLICO (PERFIL LAMINADO TRABALHADO) </t>
  </si>
  <si>
    <t>3.75.91</t>
  </si>
  <si>
    <t xml:space="preserve">GALVANIZACAO A FRIO (TINTA RICA EM ZINCO) </t>
  </si>
  <si>
    <t>3.76.50</t>
  </si>
  <si>
    <t>GALVANIZACAO A FOGO</t>
  </si>
  <si>
    <t>3.80.66</t>
  </si>
  <si>
    <t xml:space="preserve">FUNDO ESPECIAL PARA ACO GALVANIZADO E ALUMINIO </t>
  </si>
  <si>
    <t>6.40.45</t>
  </si>
  <si>
    <t xml:space="preserve">VALVULA AMERICANA P/PIA 3 1/2' </t>
  </si>
  <si>
    <t>6.45.13</t>
  </si>
  <si>
    <t>SIFAO METALICO TIPO COPO DN 1 1/2X2"</t>
  </si>
  <si>
    <t>6.60.73</t>
  </si>
  <si>
    <t xml:space="preserve">TORNEIRA MEC/CER 1/4 VOLTA TIPO PARED CROMADO 1/2" </t>
  </si>
  <si>
    <t>6.95.52</t>
  </si>
  <si>
    <t xml:space="preserve">FITA VEDANTE PARA ROSCA ROLO 3/4" X 50 M </t>
  </si>
  <si>
    <t>6.60.71</t>
  </si>
  <si>
    <t>MISTURADOR P/PIA 1/4 VOLTA TIPO PARED CROMADO 1/2"</t>
  </si>
  <si>
    <t xml:space="preserve">TORNEIRA MEC/CER 1/4 VOLTA TIPO PAREDCROMADO 1/2" </t>
  </si>
  <si>
    <t>6.60.02</t>
  </si>
  <si>
    <t>RESTRITOR DE VAZAO P/ 6L/MIN</t>
  </si>
  <si>
    <t>6.60.19</t>
  </si>
  <si>
    <t>DUCHA HIGIENICA</t>
  </si>
  <si>
    <t>6.61.02</t>
  </si>
  <si>
    <t>BASE MISTURADOR DUPLO COMANDO DE EMBUTIR LATÃO D=3/4" SAIDA 1/2"</t>
  </si>
  <si>
    <t>6.61.21</t>
  </si>
  <si>
    <t>VOLANTE TIPO ALAVANCA ACABAMENTO LATÃO CROMADO</t>
  </si>
  <si>
    <t>3.13.05</t>
  </si>
  <si>
    <t>BARRA DE INOX ESCOVADO (D=7/8" OU 1") C=450MM</t>
  </si>
  <si>
    <t>16.07.040</t>
  </si>
  <si>
    <t>BANCO COM ASSENTO DE CONCRETO ARMADO LISO DESEMPENADO PINTURA VERNIZ ACRÍLICO FUNDAÇÃO SAPATA ISOLADA E PILARETE BLOCO CONCRETO REVESTIDO</t>
  </si>
  <si>
    <t xml:space="preserve">PEDRANÓPOLIS </t>
  </si>
  <si>
    <t>Marcos Adriano da Silva</t>
  </si>
  <si>
    <t>William José Regiani</t>
  </si>
  <si>
    <t>Prefeito Municipal de Pedranópolis</t>
  </si>
  <si>
    <t>Eng° Civil/ Resp. Técnico - CREA 0400236348</t>
  </si>
  <si>
    <t>CNPJ 63.893.929/0001-07</t>
  </si>
  <si>
    <t xml:space="preserve">VALOR TOTAL </t>
  </si>
  <si>
    <t>QUANT.</t>
  </si>
  <si>
    <t xml:space="preserve">William José Regiani </t>
  </si>
  <si>
    <t>CREA 0400236348</t>
  </si>
  <si>
    <t>Cronograma Físico - Financeiro</t>
  </si>
  <si>
    <t>ITEM</t>
  </si>
  <si>
    <t>SERVIÇOS</t>
  </si>
  <si>
    <t>1ª MÊS</t>
  </si>
  <si>
    <t>2ª MÊS</t>
  </si>
  <si>
    <t>3ª MÊS</t>
  </si>
  <si>
    <t>4ª MÊS</t>
  </si>
  <si>
    <t>5ª MÊS</t>
  </si>
  <si>
    <t>6ª MÊS</t>
  </si>
  <si>
    <t>TOTAL</t>
  </si>
  <si>
    <t>R$</t>
  </si>
  <si>
    <t>_________________________________</t>
  </si>
  <si>
    <t>____________________________________</t>
  </si>
  <si>
    <t>Data base: Julho/ 2021</t>
  </si>
  <si>
    <t>FDE</t>
  </si>
  <si>
    <t>CÓDIGO - 1201226</t>
  </si>
  <si>
    <t>CODIGO:  1201226</t>
  </si>
  <si>
    <t xml:space="preserve">Construção CRECHE PADRÃO 02  - Rua Antonio Milhorini s/n - </t>
  </si>
  <si>
    <t xml:space="preserve">DATA BASE: 07/2021 </t>
  </si>
  <si>
    <t>7ª MÊS</t>
  </si>
  <si>
    <t>8ª MÊS</t>
  </si>
  <si>
    <t>Pedranópolis, 26 de julho de 2021.</t>
  </si>
  <si>
    <t xml:space="preserve">Engº. Civil - Resp. Técnico </t>
  </si>
  <si>
    <t>Proponente:- Prefeitura Municipal de Pedranópolis</t>
  </si>
  <si>
    <t xml:space="preserve">Objeto:-           Construção de Creche Padrão CR2 - Rua antoni Milhorini - </t>
  </si>
  <si>
    <t>Município:-     Pedranópolis - SP</t>
  </si>
  <si>
    <t>TOTAL EM R$</t>
  </si>
  <si>
    <t>TOTAL EM %</t>
  </si>
  <si>
    <t>12.80.000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</si>
</sst>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00\.00\.00"/>
    <numFmt numFmtId="187" formatCode="00\.00\.000"/>
    <numFmt numFmtId="188" formatCode="\(00\.00\.00\);\(000000\)"/>
    <numFmt numFmtId="189" formatCode="00\00\00"/>
    <numFmt numFmtId="190" formatCode="00000"/>
    <numFmt numFmtId="191" formatCode="\10000"/>
    <numFmt numFmtId="192" formatCode="000000"/>
    <numFmt numFmtId="193" formatCode="0.00000"/>
    <numFmt numFmtId="194" formatCode="\1000"/>
    <numFmt numFmtId="195" formatCode="00.00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&quot;R$ &quot;#,##0.00"/>
    <numFmt numFmtId="202" formatCode="00000\-000"/>
    <numFmt numFmtId="203" formatCode="#,##0.00;[Red]#,##0.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-* #,##0.000000_-;\-* #,##0.000000_-;_-* &quot;-&quot;??????_-;_-@_-"/>
    <numFmt numFmtId="209" formatCode="_(* #,##0.0000000_);_(* \(#,##0.0000000\);_(* &quot;-&quot;??_);_(@_)"/>
    <numFmt numFmtId="210" formatCode="_(* #,##0.00000000_);_(* \(#,##0.00000000\);_(* &quot;-&quot;??_);_(@_)"/>
    <numFmt numFmtId="211" formatCode="_-* #,##0.00000000_-;\-* #,##0.00000000_-;_-* &quot;-&quot;????????_-;_-@_-"/>
    <numFmt numFmtId="212" formatCode="0.0%"/>
    <numFmt numFmtId="213" formatCode="&quot;Sim&quot;;&quot;Sim&quot;;&quot;Não&quot;"/>
    <numFmt numFmtId="214" formatCode="&quot;Verdadeiro&quot;;&quot;Verdadeiro&quot;;&quot;Falso&quot;"/>
    <numFmt numFmtId="215" formatCode="&quot;Ativado&quot;;&quot;Ativado&quot;;&quot;Desativado&quot;"/>
    <numFmt numFmtId="216" formatCode="[$€-2]\ #,##0.00_);[Red]\([$€-2]\ #,##0.00\)"/>
    <numFmt numFmtId="217" formatCode="#,##0.0000"/>
    <numFmt numFmtId="218" formatCode="_-* #,##0.0000_-;\-* #,##0.0000_-;_-* &quot;-&quot;????_-;_-@_-"/>
    <numFmt numFmtId="219" formatCode="&quot;R$&quot;\ #,##0.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6" tint="-0.4999699890613556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1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186" fontId="4" fillId="0" borderId="0" xfId="0" applyNumberFormat="1" applyFont="1" applyAlignment="1">
      <alignment/>
    </xf>
    <xf numFmtId="0" fontId="10" fillId="0" borderId="0" xfId="50">
      <alignment vertical="top"/>
      <protection/>
    </xf>
    <xf numFmtId="0" fontId="9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0" fillId="0" borderId="0" xfId="0" applyFont="1" applyAlignment="1">
      <alignment vertical="center"/>
    </xf>
    <xf numFmtId="171" fontId="0" fillId="0" borderId="0" xfId="63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187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171" fontId="14" fillId="0" borderId="0" xfId="63" applyFont="1" applyBorder="1" applyAlignment="1">
      <alignment vertical="center"/>
    </xf>
    <xf numFmtId="2" fontId="4" fillId="0" borderId="12" xfId="0" applyNumberFormat="1" applyFont="1" applyBorder="1" applyAlignment="1" quotePrefix="1">
      <alignment horizontal="center" vertical="center"/>
    </xf>
    <xf numFmtId="2" fontId="4" fillId="0" borderId="13" xfId="0" applyNumberFormat="1" applyFont="1" applyBorder="1" applyAlignment="1" quotePrefix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15" fillId="33" borderId="0" xfId="0" applyFont="1" applyFill="1" applyAlignment="1">
      <alignment/>
    </xf>
    <xf numFmtId="2" fontId="3" fillId="33" borderId="12" xfId="0" applyNumberFormat="1" applyFont="1" applyFill="1" applyBorder="1" applyAlignment="1" quotePrefix="1">
      <alignment horizontal="center" vertical="center"/>
    </xf>
    <xf numFmtId="186" fontId="6" fillId="33" borderId="17" xfId="0" applyNumberFormat="1" applyFont="1" applyFill="1" applyBorder="1" applyAlignment="1" applyProtection="1">
      <alignment horizontal="center" vertical="center"/>
      <protection locked="0"/>
    </xf>
    <xf numFmtId="18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2" fontId="4" fillId="0" borderId="18" xfId="0" applyNumberFormat="1" applyFont="1" applyBorder="1" applyAlignment="1" quotePrefix="1">
      <alignment horizontal="center" vertical="center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center" wrapText="1"/>
    </xf>
    <xf numFmtId="4" fontId="63" fillId="0" borderId="0" xfId="0" applyNumberFormat="1" applyFont="1" applyAlignment="1">
      <alignment horizontal="right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 wrapText="1"/>
    </xf>
    <xf numFmtId="4" fontId="64" fillId="0" borderId="0" xfId="0" applyNumberFormat="1" applyFont="1" applyAlignment="1">
      <alignment horizontal="right" wrapText="1"/>
    </xf>
    <xf numFmtId="0" fontId="65" fillId="0" borderId="0" xfId="0" applyFont="1" applyAlignment="1">
      <alignment horizontal="left" wrapText="1"/>
    </xf>
    <xf numFmtId="0" fontId="63" fillId="0" borderId="0" xfId="0" applyFont="1" applyFill="1" applyAlignment="1">
      <alignment horizontal="left" wrapText="1"/>
    </xf>
    <xf numFmtId="0" fontId="63" fillId="0" borderId="0" xfId="0" applyFont="1" applyFill="1" applyAlignment="1">
      <alignment horizontal="center" wrapText="1"/>
    </xf>
    <xf numFmtId="4" fontId="63" fillId="0" borderId="0" xfId="0" applyNumberFormat="1" applyFont="1" applyFill="1" applyAlignment="1">
      <alignment horizontal="right" wrapText="1"/>
    </xf>
    <xf numFmtId="0" fontId="66" fillId="0" borderId="0" xfId="0" applyFont="1" applyAlignment="1">
      <alignment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 vertical="top" wrapText="1"/>
    </xf>
    <xf numFmtId="4" fontId="64" fillId="0" borderId="0" xfId="0" applyNumberFormat="1" applyFont="1" applyAlignment="1">
      <alignment horizontal="right" vertical="top" wrapText="1"/>
    </xf>
    <xf numFmtId="0" fontId="63" fillId="34" borderId="0" xfId="0" applyFont="1" applyFill="1" applyAlignment="1">
      <alignment horizontal="left" wrapText="1"/>
    </xf>
    <xf numFmtId="171" fontId="8" fillId="35" borderId="18" xfId="63" applyNumberFormat="1" applyFont="1" applyFill="1" applyBorder="1" applyAlignment="1" applyProtection="1">
      <alignment vertical="center"/>
      <protection locked="0"/>
    </xf>
    <xf numFmtId="10" fontId="6" fillId="33" borderId="18" xfId="52" applyNumberFormat="1" applyFont="1" applyFill="1" applyBorder="1" applyAlignment="1" applyProtection="1">
      <alignment horizontal="center" vertical="center"/>
      <protection locked="0"/>
    </xf>
    <xf numFmtId="4" fontId="4" fillId="34" borderId="18" xfId="0" applyNumberFormat="1" applyFont="1" applyFill="1" applyBorder="1" applyAlignment="1" quotePrefix="1">
      <alignment horizontal="center" vertical="center"/>
    </xf>
    <xf numFmtId="171" fontId="4" fillId="0" borderId="18" xfId="63" applyFont="1" applyFill="1" applyBorder="1" applyAlignment="1">
      <alignment vertical="center"/>
    </xf>
    <xf numFmtId="4" fontId="4" fillId="35" borderId="18" xfId="0" applyNumberFormat="1" applyFont="1" applyFill="1" applyBorder="1" applyAlignment="1" quotePrefix="1">
      <alignment horizontal="center" vertical="center"/>
    </xf>
    <xf numFmtId="186" fontId="4" fillId="0" borderId="17" xfId="0" applyNumberFormat="1" applyFont="1" applyFill="1" applyBorder="1" applyAlignment="1" applyProtection="1">
      <alignment horizontal="center" vertical="center"/>
      <protection locked="0"/>
    </xf>
    <xf numFmtId="217" fontId="4" fillId="0" borderId="18" xfId="63" applyNumberFormat="1" applyFont="1" applyFill="1" applyBorder="1" applyAlignment="1" applyProtection="1">
      <alignment vertical="center"/>
      <protection locked="0"/>
    </xf>
    <xf numFmtId="2" fontId="67" fillId="0" borderId="12" xfId="0" applyNumberFormat="1" applyFont="1" applyBorder="1" applyAlignment="1" quotePrefix="1">
      <alignment horizontal="center" vertical="center"/>
    </xf>
    <xf numFmtId="186" fontId="6" fillId="36" borderId="17" xfId="0" applyNumberFormat="1" applyFont="1" applyFill="1" applyBorder="1" applyAlignment="1" applyProtection="1">
      <alignment horizontal="center" vertical="center"/>
      <protection locked="0"/>
    </xf>
    <xf numFmtId="2" fontId="3" fillId="36" borderId="12" xfId="0" applyNumberFormat="1" applyFont="1" applyFill="1" applyBorder="1" applyAlignment="1" quotePrefix="1">
      <alignment horizontal="center" vertical="center"/>
    </xf>
    <xf numFmtId="10" fontId="6" fillId="36" borderId="18" xfId="52" applyNumberFormat="1" applyFont="1" applyFill="1" applyBorder="1" applyAlignment="1" applyProtection="1">
      <alignment horizontal="center" vertical="center"/>
      <protection locked="0"/>
    </xf>
    <xf numFmtId="0" fontId="15" fillId="36" borderId="0" xfId="0" applyFont="1" applyFill="1" applyAlignment="1">
      <alignment/>
    </xf>
    <xf numFmtId="4" fontId="0" fillId="0" borderId="0" xfId="0" applyNumberFormat="1" applyFont="1" applyAlignment="1">
      <alignment/>
    </xf>
    <xf numFmtId="171" fontId="0" fillId="34" borderId="0" xfId="63" applyFont="1" applyFill="1" applyAlignment="1">
      <alignment vertical="center"/>
    </xf>
    <xf numFmtId="0" fontId="1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4" fillId="0" borderId="19" xfId="0" applyFont="1" applyBorder="1" applyAlignment="1">
      <alignment vertical="center"/>
    </xf>
    <xf numFmtId="171" fontId="14" fillId="0" borderId="19" xfId="63" applyFont="1" applyBorder="1" applyAlignment="1">
      <alignment vertical="center"/>
    </xf>
    <xf numFmtId="171" fontId="14" fillId="34" borderId="19" xfId="63" applyFont="1" applyFill="1" applyBorder="1" applyAlignment="1">
      <alignment vertical="center"/>
    </xf>
    <xf numFmtId="186" fontId="7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6" fontId="14" fillId="0" borderId="22" xfId="0" applyNumberFormat="1" applyFont="1" applyBorder="1" applyAlignment="1">
      <alignment vertical="center"/>
    </xf>
    <xf numFmtId="219" fontId="5" fillId="0" borderId="23" xfId="0" applyNumberFormat="1" applyFont="1" applyBorder="1" applyAlignment="1">
      <alignment horizontal="center" vertical="center"/>
    </xf>
    <xf numFmtId="219" fontId="68" fillId="36" borderId="24" xfId="63" applyNumberFormat="1" applyFont="1" applyFill="1" applyBorder="1" applyAlignment="1" applyProtection="1">
      <alignment horizontal="center" vertical="center"/>
      <protection locked="0"/>
    </xf>
    <xf numFmtId="186" fontId="4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19" fontId="68" fillId="36" borderId="24" xfId="0" applyNumberFormat="1" applyFont="1" applyFill="1" applyBorder="1" applyAlignment="1">
      <alignment horizontal="center" vertical="center"/>
    </xf>
    <xf numFmtId="219" fontId="3" fillId="33" borderId="24" xfId="0" applyNumberFormat="1" applyFont="1" applyFill="1" applyBorder="1" applyAlignment="1">
      <alignment horizontal="center" vertical="center"/>
    </xf>
    <xf numFmtId="186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quotePrefix="1">
      <alignment horizontal="center" vertical="center"/>
    </xf>
    <xf numFmtId="4" fontId="4" fillId="35" borderId="27" xfId="0" applyNumberFormat="1" applyFont="1" applyFill="1" applyBorder="1" applyAlignment="1" quotePrefix="1">
      <alignment horizontal="center" vertical="center"/>
    </xf>
    <xf numFmtId="186" fontId="6" fillId="0" borderId="28" xfId="0" applyNumberFormat="1" applyFont="1" applyFill="1" applyBorder="1" applyAlignment="1" applyProtection="1">
      <alignment horizontal="center" vertical="center"/>
      <protection locked="0"/>
    </xf>
    <xf numFmtId="186" fontId="4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171" fontId="69" fillId="0" borderId="19" xfId="63" applyFont="1" applyBorder="1" applyAlignment="1">
      <alignment vertical="center"/>
    </xf>
    <xf numFmtId="171" fontId="69" fillId="0" borderId="0" xfId="63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10" fontId="70" fillId="0" borderId="0" xfId="63" applyNumberFormat="1" applyFont="1" applyBorder="1" applyAlignment="1">
      <alignment vertical="center"/>
    </xf>
    <xf numFmtId="171" fontId="4" fillId="0" borderId="0" xfId="63" applyFont="1" applyBorder="1" applyAlignment="1">
      <alignment vertical="center"/>
    </xf>
    <xf numFmtId="171" fontId="4" fillId="34" borderId="0" xfId="63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210" fontId="4" fillId="34" borderId="0" xfId="63" applyNumberFormat="1" applyFont="1" applyFill="1" applyBorder="1" applyAlignment="1">
      <alignment vertical="center"/>
    </xf>
    <xf numFmtId="186" fontId="4" fillId="0" borderId="30" xfId="0" applyNumberFormat="1" applyFont="1" applyBorder="1" applyAlignment="1">
      <alignment/>
    </xf>
    <xf numFmtId="0" fontId="73" fillId="0" borderId="31" xfId="0" applyFont="1" applyBorder="1" applyAlignment="1">
      <alignment vertical="center"/>
    </xf>
    <xf numFmtId="0" fontId="4" fillId="0" borderId="31" xfId="0" applyFont="1" applyBorder="1" applyAlignment="1">
      <alignment/>
    </xf>
    <xf numFmtId="171" fontId="4" fillId="34" borderId="31" xfId="63" applyFont="1" applyFill="1" applyBorder="1" applyAlignment="1">
      <alignment vertical="center"/>
    </xf>
    <xf numFmtId="219" fontId="3" fillId="33" borderId="24" xfId="63" applyNumberFormat="1" applyFont="1" applyFill="1" applyBorder="1" applyAlignment="1" applyProtection="1">
      <alignment horizontal="center" vertical="center"/>
      <protection locked="0"/>
    </xf>
    <xf numFmtId="171" fontId="4" fillId="34" borderId="18" xfId="63" applyNumberFormat="1" applyFont="1" applyFill="1" applyBorder="1" applyAlignment="1" applyProtection="1">
      <alignment vertical="center"/>
      <protection locked="0"/>
    </xf>
    <xf numFmtId="219" fontId="3" fillId="0" borderId="24" xfId="0" applyNumberFormat="1" applyFont="1" applyBorder="1" applyAlignment="1">
      <alignment horizontal="center" vertical="center"/>
    </xf>
    <xf numFmtId="171" fontId="0" fillId="34" borderId="0" xfId="63" applyFont="1" applyFill="1" applyBorder="1" applyAlignment="1">
      <alignment vertical="center"/>
    </xf>
    <xf numFmtId="171" fontId="4" fillId="34" borderId="18" xfId="63" applyFont="1" applyFill="1" applyBorder="1" applyAlignment="1">
      <alignment vertical="center"/>
    </xf>
    <xf numFmtId="219" fontId="3" fillId="0" borderId="24" xfId="63" applyNumberFormat="1" applyFont="1" applyBorder="1" applyAlignment="1">
      <alignment vertical="center"/>
    </xf>
    <xf numFmtId="171" fontId="0" fillId="34" borderId="19" xfId="63" applyFont="1" applyFill="1" applyBorder="1" applyAlignment="1">
      <alignment vertical="center"/>
    </xf>
    <xf numFmtId="219" fontId="3" fillId="0" borderId="32" xfId="0" applyNumberFormat="1" applyFont="1" applyBorder="1" applyAlignment="1">
      <alignment vertical="center"/>
    </xf>
    <xf numFmtId="219" fontId="7" fillId="0" borderId="33" xfId="0" applyNumberFormat="1" applyFont="1" applyBorder="1" applyAlignment="1">
      <alignment vertical="center"/>
    </xf>
    <xf numFmtId="219" fontId="7" fillId="0" borderId="32" xfId="63" applyNumberFormat="1" applyFont="1" applyBorder="1" applyAlignment="1">
      <alignment vertical="center"/>
    </xf>
    <xf numFmtId="219" fontId="15" fillId="0" borderId="32" xfId="0" applyNumberFormat="1" applyFont="1" applyBorder="1" applyAlignment="1">
      <alignment vertical="center"/>
    </xf>
    <xf numFmtId="219" fontId="15" fillId="0" borderId="33" xfId="0" applyNumberFormat="1" applyFont="1" applyBorder="1" applyAlignment="1">
      <alignment vertical="center"/>
    </xf>
    <xf numFmtId="219" fontId="3" fillId="0" borderId="34" xfId="0" applyNumberFormat="1" applyFont="1" applyBorder="1" applyAlignment="1">
      <alignment vertical="center"/>
    </xf>
    <xf numFmtId="219" fontId="16" fillId="0" borderId="0" xfId="0" applyNumberFormat="1" applyFont="1" applyAlignment="1">
      <alignment vertical="center"/>
    </xf>
    <xf numFmtId="219" fontId="15" fillId="0" borderId="0" xfId="0" applyNumberFormat="1" applyFont="1" applyAlignment="1">
      <alignment vertical="center"/>
    </xf>
    <xf numFmtId="186" fontId="3" fillId="36" borderId="17" xfId="0" applyNumberFormat="1" applyFont="1" applyFill="1" applyBorder="1" applyAlignment="1" applyProtection="1">
      <alignment horizontal="center" vertical="center"/>
      <protection locked="0"/>
    </xf>
    <xf numFmtId="186" fontId="3" fillId="33" borderId="17" xfId="0" applyNumberFormat="1" applyFont="1" applyFill="1" applyBorder="1" applyAlignment="1" applyProtection="1">
      <alignment horizontal="center" vertical="center"/>
      <protection locked="0"/>
    </xf>
    <xf numFmtId="2" fontId="4" fillId="36" borderId="12" xfId="0" applyNumberFormat="1" applyFont="1" applyFill="1" applyBorder="1" applyAlignment="1" quotePrefix="1">
      <alignment horizontal="center" vertical="center"/>
    </xf>
    <xf numFmtId="2" fontId="4" fillId="33" borderId="12" xfId="0" applyNumberFormat="1" applyFont="1" applyFill="1" applyBorder="1" applyAlignment="1" quotePrefix="1">
      <alignment horizontal="center" vertical="center"/>
    </xf>
    <xf numFmtId="10" fontId="14" fillId="34" borderId="0" xfId="52" applyNumberFormat="1" applyFont="1" applyFill="1" applyBorder="1" applyAlignment="1">
      <alignment vertical="center"/>
    </xf>
    <xf numFmtId="10" fontId="14" fillId="34" borderId="0" xfId="52" applyNumberFormat="1" applyFont="1" applyFill="1" applyBorder="1" applyAlignment="1">
      <alignment horizontal="left" vertical="center"/>
    </xf>
    <xf numFmtId="10" fontId="4" fillId="36" borderId="18" xfId="52" applyNumberFormat="1" applyFont="1" applyFill="1" applyBorder="1" applyAlignment="1" applyProtection="1">
      <alignment horizontal="center" vertical="center"/>
      <protection locked="0"/>
    </xf>
    <xf numFmtId="10" fontId="4" fillId="33" borderId="18" xfId="52" applyNumberFormat="1" applyFont="1" applyFill="1" applyBorder="1" applyAlignment="1" applyProtection="1">
      <alignment horizontal="center" vertical="center"/>
      <protection locked="0"/>
    </xf>
    <xf numFmtId="217" fontId="4" fillId="34" borderId="18" xfId="63" applyNumberFormat="1" applyFont="1" applyFill="1" applyBorder="1" applyAlignment="1" applyProtection="1">
      <alignment vertical="center"/>
      <protection locked="0"/>
    </xf>
    <xf numFmtId="2" fontId="4" fillId="34" borderId="18" xfId="52" applyNumberFormat="1" applyFont="1" applyFill="1" applyBorder="1" applyAlignment="1" applyProtection="1">
      <alignment horizontal="center" vertical="center"/>
      <protection locked="0"/>
    </xf>
    <xf numFmtId="2" fontId="4" fillId="33" borderId="18" xfId="52" applyNumberFormat="1" applyFont="1" applyFill="1" applyBorder="1" applyAlignment="1" applyProtection="1">
      <alignment horizontal="center" vertical="center"/>
      <protection locked="0"/>
    </xf>
    <xf numFmtId="217" fontId="4" fillId="0" borderId="27" xfId="63" applyNumberFormat="1" applyFont="1" applyFill="1" applyBorder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left" vertical="center"/>
    </xf>
    <xf numFmtId="0" fontId="77" fillId="37" borderId="3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5" fillId="0" borderId="18" xfId="0" applyFont="1" applyFill="1" applyBorder="1" applyAlignment="1">
      <alignment horizontal="center" vertical="center"/>
    </xf>
    <xf numFmtId="10" fontId="75" fillId="0" borderId="18" xfId="0" applyNumberFormat="1" applyFont="1" applyFill="1" applyBorder="1" applyAlignment="1">
      <alignment vertical="center"/>
    </xf>
    <xf numFmtId="219" fontId="76" fillId="0" borderId="1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center" vertical="center"/>
    </xf>
    <xf numFmtId="4" fontId="75" fillId="0" borderId="18" xfId="0" applyNumberFormat="1" applyFont="1" applyFill="1" applyBorder="1" applyAlignment="1">
      <alignment vertical="center"/>
    </xf>
    <xf numFmtId="0" fontId="76" fillId="37" borderId="37" xfId="0" applyFont="1" applyFill="1" applyBorder="1" applyAlignment="1">
      <alignment horizontal="center" vertical="center"/>
    </xf>
    <xf numFmtId="219" fontId="76" fillId="37" borderId="37" xfId="0" applyNumberFormat="1" applyFont="1" applyFill="1" applyBorder="1" applyAlignment="1">
      <alignment horizontal="center" vertical="center"/>
    </xf>
    <xf numFmtId="219" fontId="76" fillId="37" borderId="38" xfId="0" applyNumberFormat="1" applyFont="1" applyFill="1" applyBorder="1" applyAlignment="1">
      <alignment horizontal="center" vertical="center"/>
    </xf>
    <xf numFmtId="171" fontId="5" fillId="0" borderId="39" xfId="63" applyFont="1" applyFill="1" applyBorder="1" applyAlignment="1">
      <alignment horizontal="center" vertical="center"/>
    </xf>
    <xf numFmtId="10" fontId="76" fillId="37" borderId="37" xfId="0" applyNumberFormat="1" applyFont="1" applyFill="1" applyBorder="1" applyAlignment="1">
      <alignment horizontal="center" vertical="center"/>
    </xf>
    <xf numFmtId="17" fontId="7" fillId="38" borderId="29" xfId="0" applyNumberFormat="1" applyFont="1" applyFill="1" applyBorder="1" applyAlignment="1">
      <alignment horizontal="left"/>
    </xf>
    <xf numFmtId="17" fontId="7" fillId="38" borderId="19" xfId="0" applyNumberFormat="1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 vertical="center"/>
    </xf>
    <xf numFmtId="17" fontId="7" fillId="0" borderId="10" xfId="0" applyNumberFormat="1" applyFont="1" applyBorder="1" applyAlignment="1">
      <alignment horizontal="left" vertical="center"/>
    </xf>
    <xf numFmtId="171" fontId="12" fillId="0" borderId="18" xfId="63" applyFont="1" applyFill="1" applyBorder="1" applyAlignment="1">
      <alignment horizontal="center" vertical="justify"/>
    </xf>
    <xf numFmtId="171" fontId="12" fillId="0" borderId="27" xfId="63" applyFont="1" applyFill="1" applyBorder="1" applyAlignment="1">
      <alignment horizontal="center" vertical="justify"/>
    </xf>
    <xf numFmtId="186" fontId="5" fillId="0" borderId="40" xfId="0" applyNumberFormat="1" applyFont="1" applyBorder="1" applyAlignment="1">
      <alignment horizontal="center" vertical="center"/>
    </xf>
    <xf numFmtId="186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" fontId="4" fillId="0" borderId="13" xfId="0" applyNumberFormat="1" applyFont="1" applyBorder="1" applyAlignment="1" quotePrefix="1">
      <alignment vertical="center" wrapText="1"/>
    </xf>
    <xf numFmtId="2" fontId="4" fillId="0" borderId="14" xfId="0" applyNumberFormat="1" applyFont="1" applyBorder="1" applyAlignment="1" quotePrefix="1">
      <alignment vertical="center" wrapText="1"/>
    </xf>
    <xf numFmtId="2" fontId="4" fillId="0" borderId="15" xfId="0" applyNumberFormat="1" applyFont="1" applyBorder="1" applyAlignment="1" quotePrefix="1">
      <alignment vertical="center" wrapText="1"/>
    </xf>
    <xf numFmtId="2" fontId="3" fillId="33" borderId="13" xfId="0" applyNumberFormat="1" applyFont="1" applyFill="1" applyBorder="1" applyAlignment="1" quotePrefix="1">
      <alignment vertical="center" wrapText="1"/>
    </xf>
    <xf numFmtId="2" fontId="3" fillId="33" borderId="14" xfId="0" applyNumberFormat="1" applyFont="1" applyFill="1" applyBorder="1" applyAlignment="1" quotePrefix="1">
      <alignment vertical="center" wrapText="1"/>
    </xf>
    <xf numFmtId="2" fontId="3" fillId="33" borderId="15" xfId="0" applyNumberFormat="1" applyFont="1" applyFill="1" applyBorder="1" applyAlignment="1" quotePrefix="1">
      <alignment vertical="center" wrapText="1"/>
    </xf>
    <xf numFmtId="2" fontId="3" fillId="36" borderId="13" xfId="0" applyNumberFormat="1" applyFont="1" applyFill="1" applyBorder="1" applyAlignment="1" quotePrefix="1">
      <alignment vertical="center" wrapText="1"/>
    </xf>
    <xf numFmtId="2" fontId="3" fillId="36" borderId="14" xfId="0" applyNumberFormat="1" applyFont="1" applyFill="1" applyBorder="1" applyAlignment="1" quotePrefix="1">
      <alignment vertical="center" wrapText="1"/>
    </xf>
    <xf numFmtId="2" fontId="3" fillId="36" borderId="15" xfId="0" applyNumberFormat="1" applyFont="1" applyFill="1" applyBorder="1" applyAlignment="1" quotePrefix="1">
      <alignment vertical="center" wrapText="1"/>
    </xf>
    <xf numFmtId="2" fontId="4" fillId="0" borderId="13" xfId="0" applyNumberFormat="1" applyFont="1" applyBorder="1" applyAlignment="1" quotePrefix="1">
      <alignment horizontal="left" vertical="center" wrapText="1"/>
    </xf>
    <xf numFmtId="2" fontId="4" fillId="0" borderId="14" xfId="0" applyNumberFormat="1" applyFont="1" applyBorder="1" applyAlignment="1" quotePrefix="1">
      <alignment horizontal="left" vertical="center" wrapText="1"/>
    </xf>
    <xf numFmtId="2" fontId="4" fillId="0" borderId="15" xfId="0" applyNumberFormat="1" applyFont="1" applyBorder="1" applyAlignment="1" quotePrefix="1">
      <alignment horizontal="left" vertical="center" wrapText="1"/>
    </xf>
    <xf numFmtId="2" fontId="4" fillId="0" borderId="48" xfId="0" applyNumberFormat="1" applyFont="1" applyBorder="1" applyAlignment="1" quotePrefix="1">
      <alignment vertical="center" wrapText="1"/>
    </xf>
    <xf numFmtId="2" fontId="4" fillId="0" borderId="49" xfId="0" applyNumberFormat="1" applyFont="1" applyBorder="1" applyAlignment="1" quotePrefix="1">
      <alignment vertical="center" wrapText="1"/>
    </xf>
    <xf numFmtId="2" fontId="4" fillId="0" borderId="50" xfId="0" applyNumberFormat="1" applyFont="1" applyBorder="1" applyAlignment="1" quotePrefix="1">
      <alignment vertical="center" wrapText="1"/>
    </xf>
    <xf numFmtId="2" fontId="3" fillId="0" borderId="16" xfId="0" applyNumberFormat="1" applyFont="1" applyBorder="1" applyAlignment="1" quotePrefix="1">
      <alignment horizontal="right" vertical="center"/>
    </xf>
    <xf numFmtId="2" fontId="4" fillId="0" borderId="11" xfId="0" applyNumberFormat="1" applyFont="1" applyBorder="1" applyAlignment="1" quotePrefix="1">
      <alignment horizontal="right" vertical="center"/>
    </xf>
    <xf numFmtId="2" fontId="4" fillId="0" borderId="51" xfId="0" applyNumberFormat="1" applyFont="1" applyBorder="1" applyAlignment="1" quotePrefix="1">
      <alignment horizontal="right" vertical="center"/>
    </xf>
    <xf numFmtId="0" fontId="77" fillId="37" borderId="52" xfId="0" applyFont="1" applyFill="1" applyBorder="1" applyAlignment="1">
      <alignment horizontal="center" vertical="center"/>
    </xf>
    <xf numFmtId="0" fontId="77" fillId="37" borderId="53" xfId="0" applyFont="1" applyFill="1" applyBorder="1" applyAlignment="1">
      <alignment horizontal="center" vertical="center"/>
    </xf>
    <xf numFmtId="0" fontId="78" fillId="39" borderId="16" xfId="0" applyFont="1" applyFill="1" applyBorder="1" applyAlignment="1">
      <alignment horizontal="left" vertical="center"/>
    </xf>
    <xf numFmtId="0" fontId="78" fillId="39" borderId="11" xfId="0" applyFont="1" applyFill="1" applyBorder="1" applyAlignment="1">
      <alignment horizontal="left" vertical="center"/>
    </xf>
    <xf numFmtId="0" fontId="78" fillId="39" borderId="51" xfId="0" applyFont="1" applyFill="1" applyBorder="1" applyAlignment="1">
      <alignment horizontal="left" vertical="center"/>
    </xf>
    <xf numFmtId="0" fontId="78" fillId="37" borderId="21" xfId="0" applyFont="1" applyFill="1" applyBorder="1" applyAlignment="1">
      <alignment horizontal="left" vertical="center"/>
    </xf>
    <xf numFmtId="0" fontId="78" fillId="37" borderId="10" xfId="0" applyFont="1" applyFill="1" applyBorder="1" applyAlignment="1">
      <alignment horizontal="left" vertical="center"/>
    </xf>
    <xf numFmtId="0" fontId="78" fillId="37" borderId="54" xfId="0" applyFont="1" applyFill="1" applyBorder="1" applyAlignment="1">
      <alignment horizontal="left" vertical="center"/>
    </xf>
    <xf numFmtId="0" fontId="78" fillId="37" borderId="22" xfId="0" applyFont="1" applyFill="1" applyBorder="1" applyAlignment="1">
      <alignment horizontal="left" vertical="center"/>
    </xf>
    <xf numFmtId="0" fontId="78" fillId="37" borderId="11" xfId="0" applyFont="1" applyFill="1" applyBorder="1" applyAlignment="1">
      <alignment horizontal="left" vertical="center"/>
    </xf>
    <xf numFmtId="0" fontId="78" fillId="37" borderId="51" xfId="0" applyFont="1" applyFill="1" applyBorder="1" applyAlignment="1">
      <alignment horizontal="left" vertical="center"/>
    </xf>
    <xf numFmtId="0" fontId="78" fillId="37" borderId="55" xfId="0" applyFont="1" applyFill="1" applyBorder="1" applyAlignment="1">
      <alignment horizontal="left" vertical="center"/>
    </xf>
    <xf numFmtId="0" fontId="78" fillId="37" borderId="43" xfId="0" applyFont="1" applyFill="1" applyBorder="1" applyAlignment="1">
      <alignment horizontal="left" vertical="center"/>
    </xf>
    <xf numFmtId="0" fontId="78" fillId="37" borderId="44" xfId="0" applyFont="1" applyFill="1" applyBorder="1" applyAlignment="1">
      <alignment horizontal="left" vertical="center"/>
    </xf>
    <xf numFmtId="0" fontId="77" fillId="0" borderId="40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left" vertical="center"/>
    </xf>
    <xf numFmtId="0" fontId="77" fillId="0" borderId="41" xfId="0" applyFont="1" applyFill="1" applyBorder="1" applyAlignment="1">
      <alignment horizontal="left" vertical="center"/>
    </xf>
    <xf numFmtId="0" fontId="77" fillId="0" borderId="56" xfId="0" applyFont="1" applyFill="1" applyBorder="1" applyAlignment="1">
      <alignment horizontal="center" vertical="center"/>
    </xf>
    <xf numFmtId="2" fontId="77" fillId="0" borderId="40" xfId="0" applyNumberFormat="1" applyFont="1" applyFill="1" applyBorder="1" applyAlignment="1">
      <alignment horizontal="left" vertical="center"/>
    </xf>
    <xf numFmtId="0" fontId="77" fillId="0" borderId="56" xfId="0" applyFont="1" applyFill="1" applyBorder="1" applyAlignment="1">
      <alignment horizontal="left" vertical="center"/>
    </xf>
    <xf numFmtId="2" fontId="77" fillId="0" borderId="40" xfId="0" applyNumberFormat="1" applyFont="1" applyFill="1" applyBorder="1" applyAlignment="1">
      <alignment horizontal="justify" vertical="distributed"/>
    </xf>
    <xf numFmtId="0" fontId="77" fillId="0" borderId="56" xfId="0" applyFont="1" applyFill="1" applyBorder="1" applyAlignment="1">
      <alignment horizontal="justify" vertical="distributed"/>
    </xf>
    <xf numFmtId="2" fontId="77" fillId="0" borderId="40" xfId="0" applyNumberFormat="1" applyFont="1" applyFill="1" applyBorder="1" applyAlignment="1">
      <alignment horizontal="justify" vertical="justify"/>
    </xf>
    <xf numFmtId="0" fontId="77" fillId="0" borderId="56" xfId="0" applyFont="1" applyFill="1" applyBorder="1" applyAlignment="1">
      <alignment horizontal="justify" vertical="justify"/>
    </xf>
    <xf numFmtId="0" fontId="71" fillId="0" borderId="2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219" fontId="76" fillId="0" borderId="57" xfId="0" applyNumberFormat="1" applyFont="1" applyFill="1" applyBorder="1" applyAlignment="1">
      <alignment horizontal="center" vertical="center"/>
    </xf>
    <xf numFmtId="219" fontId="76" fillId="0" borderId="58" xfId="0" applyNumberFormat="1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tab090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67</xdr:row>
      <xdr:rowOff>0</xdr:rowOff>
    </xdr:from>
    <xdr:to>
      <xdr:col>5</xdr:col>
      <xdr:colOff>0</xdr:colOff>
      <xdr:row>67</xdr:row>
      <xdr:rowOff>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02203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1504950</xdr:colOff>
      <xdr:row>78</xdr:row>
      <xdr:rowOff>66675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7443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5</xdr:col>
      <xdr:colOff>0</xdr:colOff>
      <xdr:row>134</xdr:row>
      <xdr:rowOff>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04311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1504950</xdr:colOff>
      <xdr:row>167</xdr:row>
      <xdr:rowOff>66675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3079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1504950</xdr:colOff>
      <xdr:row>255</xdr:row>
      <xdr:rowOff>66675</xdr:rowOff>
    </xdr:to>
    <xdr:pic>
      <xdr:nvPicPr>
        <xdr:cNvPr id="5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7191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257</xdr:row>
      <xdr:rowOff>0</xdr:rowOff>
    </xdr:from>
    <xdr:to>
      <xdr:col>5</xdr:col>
      <xdr:colOff>0</xdr:colOff>
      <xdr:row>257</xdr:row>
      <xdr:rowOff>0</xdr:rowOff>
    </xdr:to>
    <xdr:pic>
      <xdr:nvPicPr>
        <xdr:cNvPr id="6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91763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5</xdr:col>
      <xdr:colOff>0</xdr:colOff>
      <xdr:row>60</xdr:row>
      <xdr:rowOff>0</xdr:rowOff>
    </xdr:to>
    <xdr:pic>
      <xdr:nvPicPr>
        <xdr:cNvPr id="7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1535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1504950</xdr:colOff>
      <xdr:row>68</xdr:row>
      <xdr:rowOff>66675</xdr:rowOff>
    </xdr:to>
    <xdr:pic>
      <xdr:nvPicPr>
        <xdr:cNvPr id="8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2203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5</xdr:col>
      <xdr:colOff>0</xdr:colOff>
      <xdr:row>119</xdr:row>
      <xdr:rowOff>0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81451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1504950</xdr:colOff>
      <xdr:row>147</xdr:row>
      <xdr:rowOff>66675</xdr:rowOff>
    </xdr:to>
    <xdr:pic>
      <xdr:nvPicPr>
        <xdr:cNvPr id="10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2599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5</xdr:col>
      <xdr:colOff>0</xdr:colOff>
      <xdr:row>177</xdr:row>
      <xdr:rowOff>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9843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1504950</xdr:colOff>
      <xdr:row>227</xdr:row>
      <xdr:rowOff>66675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4519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5</xdr:col>
      <xdr:colOff>0</xdr:colOff>
      <xdr:row>229</xdr:row>
      <xdr:rowOff>0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49091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1504950</xdr:colOff>
      <xdr:row>299</xdr:row>
      <xdr:rowOff>66675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4247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280</xdr:row>
      <xdr:rowOff>0</xdr:rowOff>
    </xdr:from>
    <xdr:to>
      <xdr:col>5</xdr:col>
      <xdr:colOff>0</xdr:colOff>
      <xdr:row>280</xdr:row>
      <xdr:rowOff>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26815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1504950</xdr:colOff>
      <xdr:row>373</xdr:row>
      <xdr:rowOff>66675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67023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338</xdr:row>
      <xdr:rowOff>0</xdr:rowOff>
    </xdr:from>
    <xdr:to>
      <xdr:col>5</xdr:col>
      <xdr:colOff>0</xdr:colOff>
      <xdr:row>338</xdr:row>
      <xdr:rowOff>0</xdr:rowOff>
    </xdr:to>
    <xdr:pic>
      <xdr:nvPicPr>
        <xdr:cNvPr id="17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5207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1504950</xdr:colOff>
      <xdr:row>449</xdr:row>
      <xdr:rowOff>66675</xdr:rowOff>
    </xdr:to>
    <xdr:pic>
      <xdr:nvPicPr>
        <xdr:cNvPr id="18" name="Picture 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82847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5</xdr:col>
      <xdr:colOff>0</xdr:colOff>
      <xdr:row>395</xdr:row>
      <xdr:rowOff>0</xdr:rowOff>
    </xdr:to>
    <xdr:pic>
      <xdr:nvPicPr>
        <xdr:cNvPr id="19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602075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1504950</xdr:colOff>
      <xdr:row>521</xdr:row>
      <xdr:rowOff>66675</xdr:rowOff>
    </xdr:to>
    <xdr:pic>
      <xdr:nvPicPr>
        <xdr:cNvPr id="20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92575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449</xdr:row>
      <xdr:rowOff>0</xdr:rowOff>
    </xdr:from>
    <xdr:to>
      <xdr:col>5</xdr:col>
      <xdr:colOff>0</xdr:colOff>
      <xdr:row>449</xdr:row>
      <xdr:rowOff>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684371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1504950</xdr:colOff>
      <xdr:row>594</xdr:row>
      <xdr:rowOff>66675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03827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501</xdr:row>
      <xdr:rowOff>0</xdr:rowOff>
    </xdr:from>
    <xdr:to>
      <xdr:col>5</xdr:col>
      <xdr:colOff>0</xdr:colOff>
      <xdr:row>501</xdr:row>
      <xdr:rowOff>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763619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1504950</xdr:colOff>
      <xdr:row>661</xdr:row>
      <xdr:rowOff>66675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05935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552</xdr:row>
      <xdr:rowOff>0</xdr:rowOff>
    </xdr:from>
    <xdr:to>
      <xdr:col>5</xdr:col>
      <xdr:colOff>0</xdr:colOff>
      <xdr:row>552</xdr:row>
      <xdr:rowOff>0</xdr:rowOff>
    </xdr:to>
    <xdr:pic>
      <xdr:nvPicPr>
        <xdr:cNvPr id="25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841343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1504950</xdr:colOff>
      <xdr:row>734</xdr:row>
      <xdr:rowOff>66675</xdr:rowOff>
    </xdr:to>
    <xdr:pic>
      <xdr:nvPicPr>
        <xdr:cNvPr id="26" name="Picture 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17187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608</xdr:row>
      <xdr:rowOff>0</xdr:rowOff>
    </xdr:from>
    <xdr:to>
      <xdr:col>5</xdr:col>
      <xdr:colOff>0</xdr:colOff>
      <xdr:row>608</xdr:row>
      <xdr:rowOff>0</xdr:rowOff>
    </xdr:to>
    <xdr:pic>
      <xdr:nvPicPr>
        <xdr:cNvPr id="27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26687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1504950</xdr:colOff>
      <xdr:row>813</xdr:row>
      <xdr:rowOff>66675</xdr:rowOff>
    </xdr:to>
    <xdr:pic>
      <xdr:nvPicPr>
        <xdr:cNvPr id="28" name="Picture 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37583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661</xdr:row>
      <xdr:rowOff>0</xdr:rowOff>
    </xdr:from>
    <xdr:to>
      <xdr:col>5</xdr:col>
      <xdr:colOff>0</xdr:colOff>
      <xdr:row>661</xdr:row>
      <xdr:rowOff>0</xdr:rowOff>
    </xdr:to>
    <xdr:pic>
      <xdr:nvPicPr>
        <xdr:cNvPr id="29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007459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1504950</xdr:colOff>
      <xdr:row>885</xdr:row>
      <xdr:rowOff>66675</xdr:rowOff>
    </xdr:to>
    <xdr:pic>
      <xdr:nvPicPr>
        <xdr:cNvPr id="30" name="Picture 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47311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714</xdr:row>
      <xdr:rowOff>0</xdr:rowOff>
    </xdr:from>
    <xdr:to>
      <xdr:col>5</xdr:col>
      <xdr:colOff>0</xdr:colOff>
      <xdr:row>714</xdr:row>
      <xdr:rowOff>0</xdr:rowOff>
    </xdr:to>
    <xdr:pic>
      <xdr:nvPicPr>
        <xdr:cNvPr id="31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088231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1504950</xdr:colOff>
      <xdr:row>955</xdr:row>
      <xdr:rowOff>66675</xdr:rowOff>
    </xdr:to>
    <xdr:pic>
      <xdr:nvPicPr>
        <xdr:cNvPr id="32" name="Picture 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53991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762</xdr:row>
      <xdr:rowOff>0</xdr:rowOff>
    </xdr:from>
    <xdr:to>
      <xdr:col>5</xdr:col>
      <xdr:colOff>0</xdr:colOff>
      <xdr:row>762</xdr:row>
      <xdr:rowOff>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161383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1504950</xdr:colOff>
      <xdr:row>1023</xdr:row>
      <xdr:rowOff>66675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576232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819</xdr:row>
      <xdr:rowOff>0</xdr:rowOff>
    </xdr:from>
    <xdr:to>
      <xdr:col>5</xdr:col>
      <xdr:colOff>0</xdr:colOff>
      <xdr:row>819</xdr:row>
      <xdr:rowOff>0</xdr:rowOff>
    </xdr:to>
    <xdr:pic>
      <xdr:nvPicPr>
        <xdr:cNvPr id="3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48251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1504950</xdr:colOff>
      <xdr:row>1100</xdr:row>
      <xdr:rowOff>66675</xdr:rowOff>
    </xdr:to>
    <xdr:pic>
      <xdr:nvPicPr>
        <xdr:cNvPr id="36" name="Picture 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75066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871</xdr:row>
      <xdr:rowOff>0</xdr:rowOff>
    </xdr:from>
    <xdr:to>
      <xdr:col>5</xdr:col>
      <xdr:colOff>0</xdr:colOff>
      <xdr:row>871</xdr:row>
      <xdr:rowOff>0</xdr:rowOff>
    </xdr:to>
    <xdr:pic>
      <xdr:nvPicPr>
        <xdr:cNvPr id="37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327499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</xdr:col>
      <xdr:colOff>1504950</xdr:colOff>
      <xdr:row>1170</xdr:row>
      <xdr:rowOff>66675</xdr:rowOff>
    </xdr:to>
    <xdr:pic>
      <xdr:nvPicPr>
        <xdr:cNvPr id="38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81746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921</xdr:row>
      <xdr:rowOff>0</xdr:rowOff>
    </xdr:from>
    <xdr:to>
      <xdr:col>5</xdr:col>
      <xdr:colOff>0</xdr:colOff>
      <xdr:row>921</xdr:row>
      <xdr:rowOff>0</xdr:rowOff>
    </xdr:to>
    <xdr:pic>
      <xdr:nvPicPr>
        <xdr:cNvPr id="39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403699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1504950</xdr:colOff>
      <xdr:row>1239</xdr:row>
      <xdr:rowOff>66675</xdr:rowOff>
    </xdr:to>
    <xdr:pic>
      <xdr:nvPicPr>
        <xdr:cNvPr id="40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86902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970</xdr:row>
      <xdr:rowOff>0</xdr:rowOff>
    </xdr:from>
    <xdr:to>
      <xdr:col>5</xdr:col>
      <xdr:colOff>0</xdr:colOff>
      <xdr:row>970</xdr:row>
      <xdr:rowOff>0</xdr:rowOff>
    </xdr:to>
    <xdr:pic>
      <xdr:nvPicPr>
        <xdr:cNvPr id="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478375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1302</xdr:row>
      <xdr:rowOff>0</xdr:rowOff>
    </xdr:from>
    <xdr:to>
      <xdr:col>1</xdr:col>
      <xdr:colOff>1504950</xdr:colOff>
      <xdr:row>1303</xdr:row>
      <xdr:rowOff>66675</xdr:rowOff>
    </xdr:to>
    <xdr:pic>
      <xdr:nvPicPr>
        <xdr:cNvPr id="42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84438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1026</xdr:row>
      <xdr:rowOff>0</xdr:rowOff>
    </xdr:from>
    <xdr:to>
      <xdr:col>5</xdr:col>
      <xdr:colOff>0</xdr:colOff>
      <xdr:row>1026</xdr:row>
      <xdr:rowOff>0</xdr:rowOff>
    </xdr:to>
    <xdr:pic>
      <xdr:nvPicPr>
        <xdr:cNvPr id="43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5637192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1504950</xdr:colOff>
      <xdr:row>1376</xdr:row>
      <xdr:rowOff>66675</xdr:rowOff>
    </xdr:to>
    <xdr:pic>
      <xdr:nvPicPr>
        <xdr:cNvPr id="44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95690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1083</xdr:row>
      <xdr:rowOff>0</xdr:rowOff>
    </xdr:from>
    <xdr:to>
      <xdr:col>5</xdr:col>
      <xdr:colOff>0</xdr:colOff>
      <xdr:row>1083</xdr:row>
      <xdr:rowOff>0</xdr:rowOff>
    </xdr:to>
    <xdr:pic>
      <xdr:nvPicPr>
        <xdr:cNvPr id="45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650682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</xdr:col>
      <xdr:colOff>1504950</xdr:colOff>
      <xdr:row>1443</xdr:row>
      <xdr:rowOff>66675</xdr:rowOff>
    </xdr:to>
    <xdr:pic>
      <xdr:nvPicPr>
        <xdr:cNvPr id="46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97798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1135</xdr:row>
      <xdr:rowOff>0</xdr:rowOff>
    </xdr:from>
    <xdr:to>
      <xdr:col>5</xdr:col>
      <xdr:colOff>0</xdr:colOff>
      <xdr:row>1135</xdr:row>
      <xdr:rowOff>0</xdr:rowOff>
    </xdr:to>
    <xdr:pic>
      <xdr:nvPicPr>
        <xdr:cNvPr id="47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729930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1515</xdr:row>
      <xdr:rowOff>0</xdr:rowOff>
    </xdr:from>
    <xdr:to>
      <xdr:col>1</xdr:col>
      <xdr:colOff>1504950</xdr:colOff>
      <xdr:row>1516</xdr:row>
      <xdr:rowOff>66675</xdr:rowOff>
    </xdr:to>
    <xdr:pic>
      <xdr:nvPicPr>
        <xdr:cNvPr id="48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09050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1188</xdr:row>
      <xdr:rowOff>0</xdr:rowOff>
    </xdr:from>
    <xdr:to>
      <xdr:col>5</xdr:col>
      <xdr:colOff>0</xdr:colOff>
      <xdr:row>1188</xdr:row>
      <xdr:rowOff>0</xdr:rowOff>
    </xdr:to>
    <xdr:pic>
      <xdr:nvPicPr>
        <xdr:cNvPr id="49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810702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</xdr:col>
      <xdr:colOff>1504950</xdr:colOff>
      <xdr:row>1587</xdr:row>
      <xdr:rowOff>66675</xdr:rowOff>
    </xdr:to>
    <xdr:pic>
      <xdr:nvPicPr>
        <xdr:cNvPr id="50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17254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1240</xdr:row>
      <xdr:rowOff>0</xdr:rowOff>
    </xdr:from>
    <xdr:to>
      <xdr:col>5</xdr:col>
      <xdr:colOff>0</xdr:colOff>
      <xdr:row>1240</xdr:row>
      <xdr:rowOff>0</xdr:rowOff>
    </xdr:to>
    <xdr:pic>
      <xdr:nvPicPr>
        <xdr:cNvPr id="51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889950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1656</xdr:row>
      <xdr:rowOff>0</xdr:rowOff>
    </xdr:from>
    <xdr:to>
      <xdr:col>1</xdr:col>
      <xdr:colOff>1504950</xdr:colOff>
      <xdr:row>1657</xdr:row>
      <xdr:rowOff>66675</xdr:rowOff>
    </xdr:to>
    <xdr:pic>
      <xdr:nvPicPr>
        <xdr:cNvPr id="52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23934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1292</xdr:row>
      <xdr:rowOff>0</xdr:rowOff>
    </xdr:from>
    <xdr:to>
      <xdr:col>5</xdr:col>
      <xdr:colOff>0</xdr:colOff>
      <xdr:row>1292</xdr:row>
      <xdr:rowOff>0</xdr:rowOff>
    </xdr:to>
    <xdr:pic>
      <xdr:nvPicPr>
        <xdr:cNvPr id="53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969198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</xdr:col>
      <xdr:colOff>1504950</xdr:colOff>
      <xdr:row>1729</xdr:row>
      <xdr:rowOff>66675</xdr:rowOff>
    </xdr:to>
    <xdr:pic>
      <xdr:nvPicPr>
        <xdr:cNvPr id="54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33662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1345</xdr:row>
      <xdr:rowOff>0</xdr:rowOff>
    </xdr:from>
    <xdr:to>
      <xdr:col>5</xdr:col>
      <xdr:colOff>0</xdr:colOff>
      <xdr:row>1345</xdr:row>
      <xdr:rowOff>0</xdr:rowOff>
    </xdr:to>
    <xdr:pic>
      <xdr:nvPicPr>
        <xdr:cNvPr id="55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049970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1797</xdr:row>
      <xdr:rowOff>0</xdr:rowOff>
    </xdr:from>
    <xdr:to>
      <xdr:col>1</xdr:col>
      <xdr:colOff>1504950</xdr:colOff>
      <xdr:row>1798</xdr:row>
      <xdr:rowOff>66675</xdr:rowOff>
    </xdr:to>
    <xdr:pic>
      <xdr:nvPicPr>
        <xdr:cNvPr id="56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38818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1397</xdr:row>
      <xdr:rowOff>0</xdr:rowOff>
    </xdr:from>
    <xdr:to>
      <xdr:col>5</xdr:col>
      <xdr:colOff>0</xdr:colOff>
      <xdr:row>1397</xdr:row>
      <xdr:rowOff>0</xdr:rowOff>
    </xdr:to>
    <xdr:pic>
      <xdr:nvPicPr>
        <xdr:cNvPr id="57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129218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</xdr:col>
      <xdr:colOff>1504950</xdr:colOff>
      <xdr:row>1875</xdr:row>
      <xdr:rowOff>66675</xdr:rowOff>
    </xdr:to>
    <xdr:pic>
      <xdr:nvPicPr>
        <xdr:cNvPr id="58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56357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1448</xdr:row>
      <xdr:rowOff>0</xdr:rowOff>
    </xdr:from>
    <xdr:to>
      <xdr:col>5</xdr:col>
      <xdr:colOff>0</xdr:colOff>
      <xdr:row>1448</xdr:row>
      <xdr:rowOff>0</xdr:rowOff>
    </xdr:to>
    <xdr:pic>
      <xdr:nvPicPr>
        <xdr:cNvPr id="59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206942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1943</xdr:row>
      <xdr:rowOff>0</xdr:rowOff>
    </xdr:from>
    <xdr:to>
      <xdr:col>1</xdr:col>
      <xdr:colOff>1504950</xdr:colOff>
      <xdr:row>1944</xdr:row>
      <xdr:rowOff>66675</xdr:rowOff>
    </xdr:to>
    <xdr:pic>
      <xdr:nvPicPr>
        <xdr:cNvPr id="60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61513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1497</xdr:row>
      <xdr:rowOff>0</xdr:rowOff>
    </xdr:from>
    <xdr:to>
      <xdr:col>5</xdr:col>
      <xdr:colOff>0</xdr:colOff>
      <xdr:row>1497</xdr:row>
      <xdr:rowOff>0</xdr:rowOff>
    </xdr:to>
    <xdr:pic>
      <xdr:nvPicPr>
        <xdr:cNvPr id="61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281618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2006</xdr:row>
      <xdr:rowOff>0</xdr:rowOff>
    </xdr:from>
    <xdr:to>
      <xdr:col>1</xdr:col>
      <xdr:colOff>1504950</xdr:colOff>
      <xdr:row>2007</xdr:row>
      <xdr:rowOff>66675</xdr:rowOff>
    </xdr:to>
    <xdr:pic>
      <xdr:nvPicPr>
        <xdr:cNvPr id="62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57525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1550</xdr:row>
      <xdr:rowOff>0</xdr:rowOff>
    </xdr:from>
    <xdr:to>
      <xdr:col>5</xdr:col>
      <xdr:colOff>0</xdr:colOff>
      <xdr:row>1550</xdr:row>
      <xdr:rowOff>0</xdr:rowOff>
    </xdr:to>
    <xdr:pic>
      <xdr:nvPicPr>
        <xdr:cNvPr id="63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362390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2075</xdr:row>
      <xdr:rowOff>0</xdr:rowOff>
    </xdr:from>
    <xdr:to>
      <xdr:col>1</xdr:col>
      <xdr:colOff>1504950</xdr:colOff>
      <xdr:row>2076</xdr:row>
      <xdr:rowOff>66675</xdr:rowOff>
    </xdr:to>
    <xdr:pic>
      <xdr:nvPicPr>
        <xdr:cNvPr id="64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62681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1602</xdr:row>
      <xdr:rowOff>0</xdr:rowOff>
    </xdr:from>
    <xdr:to>
      <xdr:col>5</xdr:col>
      <xdr:colOff>0</xdr:colOff>
      <xdr:row>1602</xdr:row>
      <xdr:rowOff>0</xdr:rowOff>
    </xdr:to>
    <xdr:pic>
      <xdr:nvPicPr>
        <xdr:cNvPr id="65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441638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2144</xdr:row>
      <xdr:rowOff>0</xdr:rowOff>
    </xdr:from>
    <xdr:to>
      <xdr:col>1</xdr:col>
      <xdr:colOff>1504950</xdr:colOff>
      <xdr:row>2145</xdr:row>
      <xdr:rowOff>66675</xdr:rowOff>
    </xdr:to>
    <xdr:pic>
      <xdr:nvPicPr>
        <xdr:cNvPr id="66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67837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1654</xdr:row>
      <xdr:rowOff>0</xdr:rowOff>
    </xdr:from>
    <xdr:to>
      <xdr:col>5</xdr:col>
      <xdr:colOff>0</xdr:colOff>
      <xdr:row>1654</xdr:row>
      <xdr:rowOff>0</xdr:rowOff>
    </xdr:to>
    <xdr:pic>
      <xdr:nvPicPr>
        <xdr:cNvPr id="6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520886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2213</xdr:row>
      <xdr:rowOff>0</xdr:rowOff>
    </xdr:from>
    <xdr:to>
      <xdr:col>1</xdr:col>
      <xdr:colOff>1504950</xdr:colOff>
      <xdr:row>2214</xdr:row>
      <xdr:rowOff>66675</xdr:rowOff>
    </xdr:to>
    <xdr:pic>
      <xdr:nvPicPr>
        <xdr:cNvPr id="68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372993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1707</xdr:row>
      <xdr:rowOff>0</xdr:rowOff>
    </xdr:from>
    <xdr:to>
      <xdr:col>5</xdr:col>
      <xdr:colOff>0</xdr:colOff>
      <xdr:row>1707</xdr:row>
      <xdr:rowOff>0</xdr:rowOff>
    </xdr:to>
    <xdr:pic>
      <xdr:nvPicPr>
        <xdr:cNvPr id="69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01658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2282</xdr:row>
      <xdr:rowOff>0</xdr:rowOff>
    </xdr:from>
    <xdr:to>
      <xdr:col>1</xdr:col>
      <xdr:colOff>1504950</xdr:colOff>
      <xdr:row>2283</xdr:row>
      <xdr:rowOff>66675</xdr:rowOff>
    </xdr:to>
    <xdr:pic>
      <xdr:nvPicPr>
        <xdr:cNvPr id="70" name="Picture 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78149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1754</xdr:row>
      <xdr:rowOff>0</xdr:rowOff>
    </xdr:from>
    <xdr:to>
      <xdr:col>5</xdr:col>
      <xdr:colOff>0</xdr:colOff>
      <xdr:row>1754</xdr:row>
      <xdr:rowOff>0</xdr:rowOff>
    </xdr:to>
    <xdr:pic>
      <xdr:nvPicPr>
        <xdr:cNvPr id="71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73286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2352</xdr:row>
      <xdr:rowOff>0</xdr:rowOff>
    </xdr:from>
    <xdr:to>
      <xdr:col>1</xdr:col>
      <xdr:colOff>1504950</xdr:colOff>
      <xdr:row>2353</xdr:row>
      <xdr:rowOff>66675</xdr:rowOff>
    </xdr:to>
    <xdr:pic>
      <xdr:nvPicPr>
        <xdr:cNvPr id="72" name="Picture 1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848290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1797</xdr:row>
      <xdr:rowOff>0</xdr:rowOff>
    </xdr:from>
    <xdr:to>
      <xdr:col>5</xdr:col>
      <xdr:colOff>0</xdr:colOff>
      <xdr:row>1797</xdr:row>
      <xdr:rowOff>0</xdr:rowOff>
    </xdr:to>
    <xdr:pic>
      <xdr:nvPicPr>
        <xdr:cNvPr id="73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38818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2419</xdr:row>
      <xdr:rowOff>0</xdr:rowOff>
    </xdr:from>
    <xdr:to>
      <xdr:col>1</xdr:col>
      <xdr:colOff>1504950</xdr:colOff>
      <xdr:row>2420</xdr:row>
      <xdr:rowOff>66675</xdr:rowOff>
    </xdr:to>
    <xdr:pic>
      <xdr:nvPicPr>
        <xdr:cNvPr id="74" name="Picture 1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686746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1851</xdr:row>
      <xdr:rowOff>0</xdr:rowOff>
    </xdr:from>
    <xdr:to>
      <xdr:col>5</xdr:col>
      <xdr:colOff>0</xdr:colOff>
      <xdr:row>1851</xdr:row>
      <xdr:rowOff>0</xdr:rowOff>
    </xdr:to>
    <xdr:pic>
      <xdr:nvPicPr>
        <xdr:cNvPr id="75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821305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2486</xdr:row>
      <xdr:rowOff>0</xdr:rowOff>
    </xdr:from>
    <xdr:to>
      <xdr:col>1</xdr:col>
      <xdr:colOff>1504950</xdr:colOff>
      <xdr:row>2487</xdr:row>
      <xdr:rowOff>66675</xdr:rowOff>
    </xdr:to>
    <xdr:pic>
      <xdr:nvPicPr>
        <xdr:cNvPr id="76" name="Picture 1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788854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1900</xdr:row>
      <xdr:rowOff>0</xdr:rowOff>
    </xdr:from>
    <xdr:to>
      <xdr:col>5</xdr:col>
      <xdr:colOff>0</xdr:colOff>
      <xdr:row>1900</xdr:row>
      <xdr:rowOff>0</xdr:rowOff>
    </xdr:to>
    <xdr:pic>
      <xdr:nvPicPr>
        <xdr:cNvPr id="77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895981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2555</xdr:row>
      <xdr:rowOff>0</xdr:rowOff>
    </xdr:from>
    <xdr:to>
      <xdr:col>1</xdr:col>
      <xdr:colOff>1504950</xdr:colOff>
      <xdr:row>2556</xdr:row>
      <xdr:rowOff>66675</xdr:rowOff>
    </xdr:to>
    <xdr:pic>
      <xdr:nvPicPr>
        <xdr:cNvPr id="78" name="Picture 1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94010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1945</xdr:row>
      <xdr:rowOff>0</xdr:rowOff>
    </xdr:from>
    <xdr:to>
      <xdr:col>5</xdr:col>
      <xdr:colOff>0</xdr:colOff>
      <xdr:row>1945</xdr:row>
      <xdr:rowOff>0</xdr:rowOff>
    </xdr:to>
    <xdr:pic>
      <xdr:nvPicPr>
        <xdr:cNvPr id="79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64561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2619</xdr:row>
      <xdr:rowOff>0</xdr:rowOff>
    </xdr:from>
    <xdr:to>
      <xdr:col>1</xdr:col>
      <xdr:colOff>1504950</xdr:colOff>
      <xdr:row>2620</xdr:row>
      <xdr:rowOff>66675</xdr:rowOff>
    </xdr:to>
    <xdr:pic>
      <xdr:nvPicPr>
        <xdr:cNvPr id="80" name="Picture 1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99154650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1988</xdr:row>
      <xdr:rowOff>0</xdr:rowOff>
    </xdr:from>
    <xdr:to>
      <xdr:col>5</xdr:col>
      <xdr:colOff>0</xdr:colOff>
      <xdr:row>1988</xdr:row>
      <xdr:rowOff>0</xdr:rowOff>
    </xdr:to>
    <xdr:pic>
      <xdr:nvPicPr>
        <xdr:cNvPr id="81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030093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2688</xdr:row>
      <xdr:rowOff>0</xdr:rowOff>
    </xdr:from>
    <xdr:to>
      <xdr:col>1</xdr:col>
      <xdr:colOff>1504950</xdr:colOff>
      <xdr:row>2689</xdr:row>
      <xdr:rowOff>66675</xdr:rowOff>
    </xdr:to>
    <xdr:pic>
      <xdr:nvPicPr>
        <xdr:cNvPr id="82" name="Picture 1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96416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2031</xdr:row>
      <xdr:rowOff>0</xdr:rowOff>
    </xdr:from>
    <xdr:to>
      <xdr:col>5</xdr:col>
      <xdr:colOff>0</xdr:colOff>
      <xdr:row>2031</xdr:row>
      <xdr:rowOff>0</xdr:rowOff>
    </xdr:to>
    <xdr:pic>
      <xdr:nvPicPr>
        <xdr:cNvPr id="83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095625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2751</xdr:row>
      <xdr:rowOff>0</xdr:rowOff>
    </xdr:from>
    <xdr:to>
      <xdr:col>1</xdr:col>
      <xdr:colOff>1504950</xdr:colOff>
      <xdr:row>2752</xdr:row>
      <xdr:rowOff>66675</xdr:rowOff>
    </xdr:to>
    <xdr:pic>
      <xdr:nvPicPr>
        <xdr:cNvPr id="84" name="Picture 1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92428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2081</xdr:row>
      <xdr:rowOff>0</xdr:rowOff>
    </xdr:from>
    <xdr:to>
      <xdr:col>5</xdr:col>
      <xdr:colOff>0</xdr:colOff>
      <xdr:row>2081</xdr:row>
      <xdr:rowOff>0</xdr:rowOff>
    </xdr:to>
    <xdr:pic>
      <xdr:nvPicPr>
        <xdr:cNvPr id="85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171825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2821</xdr:row>
      <xdr:rowOff>0</xdr:rowOff>
    </xdr:from>
    <xdr:to>
      <xdr:col>1</xdr:col>
      <xdr:colOff>1504950</xdr:colOff>
      <xdr:row>2822</xdr:row>
      <xdr:rowOff>66675</xdr:rowOff>
    </xdr:to>
    <xdr:pic>
      <xdr:nvPicPr>
        <xdr:cNvPr id="86" name="Picture 1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99108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2132</xdr:row>
      <xdr:rowOff>0</xdr:rowOff>
    </xdr:from>
    <xdr:to>
      <xdr:col>5</xdr:col>
      <xdr:colOff>0</xdr:colOff>
      <xdr:row>2132</xdr:row>
      <xdr:rowOff>0</xdr:rowOff>
    </xdr:to>
    <xdr:pic>
      <xdr:nvPicPr>
        <xdr:cNvPr id="87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249549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2896</xdr:row>
      <xdr:rowOff>0</xdr:rowOff>
    </xdr:from>
    <xdr:to>
      <xdr:col>1</xdr:col>
      <xdr:colOff>1504950</xdr:colOff>
      <xdr:row>2897</xdr:row>
      <xdr:rowOff>66675</xdr:rowOff>
    </xdr:to>
    <xdr:pic>
      <xdr:nvPicPr>
        <xdr:cNvPr id="88" name="Picture 1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413408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2183</xdr:row>
      <xdr:rowOff>0</xdr:rowOff>
    </xdr:from>
    <xdr:to>
      <xdr:col>5</xdr:col>
      <xdr:colOff>0</xdr:colOff>
      <xdr:row>2183</xdr:row>
      <xdr:rowOff>0</xdr:rowOff>
    </xdr:to>
    <xdr:pic>
      <xdr:nvPicPr>
        <xdr:cNvPr id="89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327273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2965</xdr:row>
      <xdr:rowOff>0</xdr:rowOff>
    </xdr:from>
    <xdr:to>
      <xdr:col>1</xdr:col>
      <xdr:colOff>1504950</xdr:colOff>
      <xdr:row>2966</xdr:row>
      <xdr:rowOff>66675</xdr:rowOff>
    </xdr:to>
    <xdr:pic>
      <xdr:nvPicPr>
        <xdr:cNvPr id="90" name="Picture 1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18564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2231</xdr:row>
      <xdr:rowOff>0</xdr:rowOff>
    </xdr:from>
    <xdr:to>
      <xdr:col>5</xdr:col>
      <xdr:colOff>0</xdr:colOff>
      <xdr:row>2231</xdr:row>
      <xdr:rowOff>0</xdr:rowOff>
    </xdr:to>
    <xdr:pic>
      <xdr:nvPicPr>
        <xdr:cNvPr id="91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400425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3031</xdr:row>
      <xdr:rowOff>0</xdr:rowOff>
    </xdr:from>
    <xdr:to>
      <xdr:col>1</xdr:col>
      <xdr:colOff>1504950</xdr:colOff>
      <xdr:row>3032</xdr:row>
      <xdr:rowOff>66675</xdr:rowOff>
    </xdr:to>
    <xdr:pic>
      <xdr:nvPicPr>
        <xdr:cNvPr id="92" name="Picture 1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619148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2282</xdr:row>
      <xdr:rowOff>0</xdr:rowOff>
    </xdr:from>
    <xdr:to>
      <xdr:col>5</xdr:col>
      <xdr:colOff>0</xdr:colOff>
      <xdr:row>2282</xdr:row>
      <xdr:rowOff>0</xdr:rowOff>
    </xdr:to>
    <xdr:pic>
      <xdr:nvPicPr>
        <xdr:cNvPr id="93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478149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3112</xdr:row>
      <xdr:rowOff>0</xdr:rowOff>
    </xdr:from>
    <xdr:to>
      <xdr:col>1</xdr:col>
      <xdr:colOff>1504950</xdr:colOff>
      <xdr:row>3113</xdr:row>
      <xdr:rowOff>66675</xdr:rowOff>
    </xdr:to>
    <xdr:pic>
      <xdr:nvPicPr>
        <xdr:cNvPr id="94" name="Picture 1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42592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2339</xdr:row>
      <xdr:rowOff>0</xdr:rowOff>
    </xdr:from>
    <xdr:to>
      <xdr:col>5</xdr:col>
      <xdr:colOff>0</xdr:colOff>
      <xdr:row>2339</xdr:row>
      <xdr:rowOff>0</xdr:rowOff>
    </xdr:to>
    <xdr:pic>
      <xdr:nvPicPr>
        <xdr:cNvPr id="9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5650170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3186</xdr:row>
      <xdr:rowOff>0</xdr:rowOff>
    </xdr:from>
    <xdr:to>
      <xdr:col>1</xdr:col>
      <xdr:colOff>1504950</xdr:colOff>
      <xdr:row>3187</xdr:row>
      <xdr:rowOff>66675</xdr:rowOff>
    </xdr:to>
    <xdr:pic>
      <xdr:nvPicPr>
        <xdr:cNvPr id="96" name="Picture 1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855368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2388</xdr:row>
      <xdr:rowOff>0</xdr:rowOff>
    </xdr:from>
    <xdr:to>
      <xdr:col>5</xdr:col>
      <xdr:colOff>0</xdr:colOff>
      <xdr:row>2388</xdr:row>
      <xdr:rowOff>0</xdr:rowOff>
    </xdr:to>
    <xdr:pic>
      <xdr:nvPicPr>
        <xdr:cNvPr id="97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639502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3252</xdr:row>
      <xdr:rowOff>0</xdr:rowOff>
    </xdr:from>
    <xdr:to>
      <xdr:col>1</xdr:col>
      <xdr:colOff>1504950</xdr:colOff>
      <xdr:row>3253</xdr:row>
      <xdr:rowOff>66675</xdr:rowOff>
    </xdr:to>
    <xdr:pic>
      <xdr:nvPicPr>
        <xdr:cNvPr id="98" name="Picture 1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955952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2441</xdr:row>
      <xdr:rowOff>0</xdr:rowOff>
    </xdr:from>
    <xdr:to>
      <xdr:col>5</xdr:col>
      <xdr:colOff>0</xdr:colOff>
      <xdr:row>2441</xdr:row>
      <xdr:rowOff>0</xdr:rowOff>
    </xdr:to>
    <xdr:pic>
      <xdr:nvPicPr>
        <xdr:cNvPr id="99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720274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3319</xdr:row>
      <xdr:rowOff>0</xdr:rowOff>
    </xdr:from>
    <xdr:to>
      <xdr:col>1</xdr:col>
      <xdr:colOff>1504950</xdr:colOff>
      <xdr:row>3320</xdr:row>
      <xdr:rowOff>66675</xdr:rowOff>
    </xdr:to>
    <xdr:pic>
      <xdr:nvPicPr>
        <xdr:cNvPr id="100" name="Picture 1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058060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2493</xdr:row>
      <xdr:rowOff>0</xdr:rowOff>
    </xdr:from>
    <xdr:to>
      <xdr:col>5</xdr:col>
      <xdr:colOff>0</xdr:colOff>
      <xdr:row>2493</xdr:row>
      <xdr:rowOff>0</xdr:rowOff>
    </xdr:to>
    <xdr:pic>
      <xdr:nvPicPr>
        <xdr:cNvPr id="101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799522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3387</xdr:row>
      <xdr:rowOff>0</xdr:rowOff>
    </xdr:from>
    <xdr:to>
      <xdr:col>1</xdr:col>
      <xdr:colOff>1504950</xdr:colOff>
      <xdr:row>3388</xdr:row>
      <xdr:rowOff>66675</xdr:rowOff>
    </xdr:to>
    <xdr:pic>
      <xdr:nvPicPr>
        <xdr:cNvPr id="102" name="Picture 1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61692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2543</xdr:row>
      <xdr:rowOff>0</xdr:rowOff>
    </xdr:from>
    <xdr:to>
      <xdr:col>5</xdr:col>
      <xdr:colOff>0</xdr:colOff>
      <xdr:row>2543</xdr:row>
      <xdr:rowOff>0</xdr:rowOff>
    </xdr:to>
    <xdr:pic>
      <xdr:nvPicPr>
        <xdr:cNvPr id="103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875722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3455</xdr:row>
      <xdr:rowOff>0</xdr:rowOff>
    </xdr:from>
    <xdr:to>
      <xdr:col>1</xdr:col>
      <xdr:colOff>1504950</xdr:colOff>
      <xdr:row>3456</xdr:row>
      <xdr:rowOff>66675</xdr:rowOff>
    </xdr:to>
    <xdr:pic>
      <xdr:nvPicPr>
        <xdr:cNvPr id="104" name="Picture 1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65324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2594</xdr:row>
      <xdr:rowOff>0</xdr:rowOff>
    </xdr:from>
    <xdr:to>
      <xdr:col>5</xdr:col>
      <xdr:colOff>0</xdr:colOff>
      <xdr:row>2594</xdr:row>
      <xdr:rowOff>0</xdr:rowOff>
    </xdr:to>
    <xdr:pic>
      <xdr:nvPicPr>
        <xdr:cNvPr id="105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95344650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3458</xdr:row>
      <xdr:rowOff>0</xdr:rowOff>
    </xdr:from>
    <xdr:to>
      <xdr:col>1</xdr:col>
      <xdr:colOff>1504950</xdr:colOff>
      <xdr:row>3459</xdr:row>
      <xdr:rowOff>66675</xdr:rowOff>
    </xdr:to>
    <xdr:pic>
      <xdr:nvPicPr>
        <xdr:cNvPr id="106" name="Picture 1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6989675"/>
          <a:ext cx="15049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2650</xdr:row>
      <xdr:rowOff>0</xdr:rowOff>
    </xdr:from>
    <xdr:to>
      <xdr:col>5</xdr:col>
      <xdr:colOff>0</xdr:colOff>
      <xdr:row>2650</xdr:row>
      <xdr:rowOff>0</xdr:rowOff>
    </xdr:to>
    <xdr:pic>
      <xdr:nvPicPr>
        <xdr:cNvPr id="107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38504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2702</xdr:row>
      <xdr:rowOff>0</xdr:rowOff>
    </xdr:from>
    <xdr:to>
      <xdr:col>5</xdr:col>
      <xdr:colOff>0</xdr:colOff>
      <xdr:row>2702</xdr:row>
      <xdr:rowOff>0</xdr:rowOff>
    </xdr:to>
    <xdr:pic>
      <xdr:nvPicPr>
        <xdr:cNvPr id="108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117752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2751</xdr:row>
      <xdr:rowOff>0</xdr:rowOff>
    </xdr:from>
    <xdr:to>
      <xdr:col>5</xdr:col>
      <xdr:colOff>0</xdr:colOff>
      <xdr:row>2751</xdr:row>
      <xdr:rowOff>0</xdr:rowOff>
    </xdr:to>
    <xdr:pic>
      <xdr:nvPicPr>
        <xdr:cNvPr id="109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192428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2798</xdr:row>
      <xdr:rowOff>0</xdr:rowOff>
    </xdr:from>
    <xdr:to>
      <xdr:col>5</xdr:col>
      <xdr:colOff>0</xdr:colOff>
      <xdr:row>2798</xdr:row>
      <xdr:rowOff>0</xdr:rowOff>
    </xdr:to>
    <xdr:pic>
      <xdr:nvPicPr>
        <xdr:cNvPr id="110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264056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2847</xdr:row>
      <xdr:rowOff>0</xdr:rowOff>
    </xdr:from>
    <xdr:to>
      <xdr:col>5</xdr:col>
      <xdr:colOff>0</xdr:colOff>
      <xdr:row>2847</xdr:row>
      <xdr:rowOff>0</xdr:rowOff>
    </xdr:to>
    <xdr:pic>
      <xdr:nvPicPr>
        <xdr:cNvPr id="111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338732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2902</xdr:row>
      <xdr:rowOff>0</xdr:rowOff>
    </xdr:from>
    <xdr:to>
      <xdr:col>5</xdr:col>
      <xdr:colOff>0</xdr:colOff>
      <xdr:row>2902</xdr:row>
      <xdr:rowOff>0</xdr:rowOff>
    </xdr:to>
    <xdr:pic>
      <xdr:nvPicPr>
        <xdr:cNvPr id="112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422552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2953</xdr:row>
      <xdr:rowOff>0</xdr:rowOff>
    </xdr:from>
    <xdr:to>
      <xdr:col>5</xdr:col>
      <xdr:colOff>0</xdr:colOff>
      <xdr:row>2953</xdr:row>
      <xdr:rowOff>0</xdr:rowOff>
    </xdr:to>
    <xdr:pic>
      <xdr:nvPicPr>
        <xdr:cNvPr id="113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500276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3004</xdr:row>
      <xdr:rowOff>0</xdr:rowOff>
    </xdr:from>
    <xdr:to>
      <xdr:col>5</xdr:col>
      <xdr:colOff>0</xdr:colOff>
      <xdr:row>3004</xdr:row>
      <xdr:rowOff>0</xdr:rowOff>
    </xdr:to>
    <xdr:pic>
      <xdr:nvPicPr>
        <xdr:cNvPr id="114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578000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3055</xdr:row>
      <xdr:rowOff>0</xdr:rowOff>
    </xdr:from>
    <xdr:to>
      <xdr:col>5</xdr:col>
      <xdr:colOff>0</xdr:colOff>
      <xdr:row>3055</xdr:row>
      <xdr:rowOff>0</xdr:rowOff>
    </xdr:to>
    <xdr:pic>
      <xdr:nvPicPr>
        <xdr:cNvPr id="115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655724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3108</xdr:row>
      <xdr:rowOff>0</xdr:rowOff>
    </xdr:from>
    <xdr:to>
      <xdr:col>5</xdr:col>
      <xdr:colOff>0</xdr:colOff>
      <xdr:row>3108</xdr:row>
      <xdr:rowOff>0</xdr:rowOff>
    </xdr:to>
    <xdr:pic>
      <xdr:nvPicPr>
        <xdr:cNvPr id="116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736496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3164</xdr:row>
      <xdr:rowOff>0</xdr:rowOff>
    </xdr:from>
    <xdr:to>
      <xdr:col>5</xdr:col>
      <xdr:colOff>0</xdr:colOff>
      <xdr:row>3164</xdr:row>
      <xdr:rowOff>0</xdr:rowOff>
    </xdr:to>
    <xdr:pic>
      <xdr:nvPicPr>
        <xdr:cNvPr id="117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21840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3212</xdr:row>
      <xdr:rowOff>0</xdr:rowOff>
    </xdr:from>
    <xdr:to>
      <xdr:col>5</xdr:col>
      <xdr:colOff>0</xdr:colOff>
      <xdr:row>3212</xdr:row>
      <xdr:rowOff>0</xdr:rowOff>
    </xdr:to>
    <xdr:pic>
      <xdr:nvPicPr>
        <xdr:cNvPr id="118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94992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3263</xdr:row>
      <xdr:rowOff>0</xdr:rowOff>
    </xdr:from>
    <xdr:to>
      <xdr:col>5</xdr:col>
      <xdr:colOff>0</xdr:colOff>
      <xdr:row>3263</xdr:row>
      <xdr:rowOff>0</xdr:rowOff>
    </xdr:to>
    <xdr:pic>
      <xdr:nvPicPr>
        <xdr:cNvPr id="119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72716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3314</xdr:row>
      <xdr:rowOff>0</xdr:rowOff>
    </xdr:from>
    <xdr:to>
      <xdr:col>5</xdr:col>
      <xdr:colOff>0</xdr:colOff>
      <xdr:row>3314</xdr:row>
      <xdr:rowOff>0</xdr:rowOff>
    </xdr:to>
    <xdr:pic>
      <xdr:nvPicPr>
        <xdr:cNvPr id="120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050440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3362</xdr:row>
      <xdr:rowOff>0</xdr:rowOff>
    </xdr:from>
    <xdr:to>
      <xdr:col>5</xdr:col>
      <xdr:colOff>0</xdr:colOff>
      <xdr:row>3362</xdr:row>
      <xdr:rowOff>0</xdr:rowOff>
    </xdr:to>
    <xdr:pic>
      <xdr:nvPicPr>
        <xdr:cNvPr id="121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3592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3412</xdr:row>
      <xdr:rowOff>0</xdr:rowOff>
    </xdr:from>
    <xdr:to>
      <xdr:col>5</xdr:col>
      <xdr:colOff>0</xdr:colOff>
      <xdr:row>3412</xdr:row>
      <xdr:rowOff>0</xdr:rowOff>
    </xdr:to>
    <xdr:pic>
      <xdr:nvPicPr>
        <xdr:cNvPr id="122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99792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3458</xdr:row>
      <xdr:rowOff>0</xdr:rowOff>
    </xdr:from>
    <xdr:to>
      <xdr:col>5</xdr:col>
      <xdr:colOff>0</xdr:colOff>
      <xdr:row>3458</xdr:row>
      <xdr:rowOff>0</xdr:rowOff>
    </xdr:to>
    <xdr:pic>
      <xdr:nvPicPr>
        <xdr:cNvPr id="123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6989675"/>
          <a:ext cx="8382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Aberta%2005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Varias colunas  (2)"/>
      <sheetName val="Varias colunas "/>
      <sheetName val="ORÇ"/>
      <sheetName val="Tab"/>
    </sheetNames>
    <sheetDataSet>
      <sheetData sheetId="4">
        <row r="2">
          <cell r="A2" t="str">
            <v>01.00.000</v>
          </cell>
          <cell r="B2" t="str">
            <v>SERVICOS PRELIMINARES</v>
          </cell>
        </row>
        <row r="3">
          <cell r="A3" t="str">
            <v>01.01.000</v>
          </cell>
          <cell r="B3" t="str">
            <v>LIMPEZA DO TERRENO</v>
          </cell>
        </row>
        <row r="4">
          <cell r="A4" t="str">
            <v>01.01.001</v>
          </cell>
          <cell r="B4" t="str">
            <v>RETIRANDO A VEGETACAO, TRONCOS ATE 5CM DE DIAMETRO E RASPAGEM.</v>
          </cell>
          <cell r="C4" t="str">
            <v>M2</v>
          </cell>
        </row>
        <row r="5">
          <cell r="A5" t="str">
            <v>01.01.010</v>
          </cell>
          <cell r="B5" t="str">
            <v>CORTE, RECORTE E REMOCAO DE ARVORES INCL RAIZES DIAM&gt;5&lt;15CM</v>
          </cell>
          <cell r="C5" t="str">
            <v>UN</v>
          </cell>
        </row>
        <row r="6">
          <cell r="A6" t="str">
            <v>01.01.011</v>
          </cell>
          <cell r="B6" t="str">
            <v>CORTE, RECORTE E REMOCAO DE ARVORES INCL RAIZES DIAM&gt;15&lt;30CM</v>
          </cell>
          <cell r="C6" t="str">
            <v>UN</v>
          </cell>
        </row>
        <row r="7">
          <cell r="A7" t="str">
            <v>01.01.014</v>
          </cell>
          <cell r="B7" t="str">
            <v>CORTE, RECORTE E REMOÇAO DE ARVORES INCL. RAIZES DIAM&gt;30&lt;45CM</v>
          </cell>
          <cell r="C7" t="str">
            <v>UN</v>
          </cell>
        </row>
        <row r="8">
          <cell r="A8" t="str">
            <v>01.01.015</v>
          </cell>
          <cell r="B8" t="str">
            <v>CORTE, RECORTE E REMOÇAO DE ARVORES INCL. RAIZES DIAM&gt;45&lt;60CM</v>
          </cell>
          <cell r="C8" t="str">
            <v>UN</v>
          </cell>
        </row>
        <row r="9">
          <cell r="A9" t="str">
            <v>01.01.016</v>
          </cell>
          <cell r="B9" t="str">
            <v>CORTE, RECORTE E REMOÇAO DE ARVORES INCL. RAIZES DIAM&gt;60&lt;100CM</v>
          </cell>
          <cell r="C9" t="str">
            <v>UN</v>
          </cell>
        </row>
        <row r="10">
          <cell r="A10" t="str">
            <v>01.01.017</v>
          </cell>
          <cell r="B10" t="str">
            <v>CORTE, RECORTE E REMOÇAO DE ARVORES INCL. RAIZES DIAM&gt;100CM</v>
          </cell>
          <cell r="C10" t="str">
            <v>UN</v>
          </cell>
        </row>
        <row r="11">
          <cell r="A11" t="str">
            <v>01.01.099</v>
          </cell>
          <cell r="B11" t="str">
            <v>LIMPEZAS DO TERRENO</v>
          </cell>
          <cell r="C11" t="str">
            <v>MV</v>
          </cell>
        </row>
        <row r="12">
          <cell r="A12" t="str">
            <v>01.02.000</v>
          </cell>
          <cell r="B12" t="str">
            <v>MOVIMENTO DE TERRA MANUAL</v>
          </cell>
        </row>
        <row r="13">
          <cell r="A13" t="str">
            <v>01.02.001</v>
          </cell>
          <cell r="B13" t="str">
            <v>CORTE E ATERRO DENTRO DA OBRA COM TRANSPORTE INTERNO</v>
          </cell>
          <cell r="C13" t="str">
            <v>M3</v>
          </cell>
        </row>
        <row r="14">
          <cell r="A14" t="str">
            <v>01.02.002</v>
          </cell>
          <cell r="B14" t="str">
            <v>CORTE COM RETIRADA POR CAMINHAO NOS PRIMEIROS 100 M</v>
          </cell>
          <cell r="C14" t="str">
            <v>M3</v>
          </cell>
        </row>
        <row r="15">
          <cell r="A15" t="str">
            <v>01.02.003</v>
          </cell>
          <cell r="B15" t="str">
            <v>ATERRO COM TRANSPORTE POR CAMINHAO NOS PRIMEIROS 100 M</v>
          </cell>
          <cell r="C15" t="str">
            <v>M3</v>
          </cell>
        </row>
        <row r="16">
          <cell r="A16" t="str">
            <v>01.02.004</v>
          </cell>
          <cell r="B16" t="str">
            <v>TRANSPORTE POR CAMINHAO                                            M3X</v>
          </cell>
          <cell r="C16" t="str">
            <v>KM</v>
          </cell>
        </row>
        <row r="17">
          <cell r="A17" t="str">
            <v>01.02.099</v>
          </cell>
          <cell r="B17" t="str">
            <v>MOVIMENTOS DE TERRA MANUAL</v>
          </cell>
          <cell r="C17" t="str">
            <v>MV</v>
          </cell>
        </row>
        <row r="18">
          <cell r="A18" t="str">
            <v>01.03.000</v>
          </cell>
          <cell r="B18" t="str">
            <v>MOVIMENTO DE TERRA MECANIZADO</v>
          </cell>
        </row>
        <row r="19">
          <cell r="A19" t="str">
            <v>01.03.001</v>
          </cell>
          <cell r="B19" t="str">
            <v>CORTE E ATERRO DENTRO DA OBRA COM TRANSPORTE INTERNO</v>
          </cell>
          <cell r="C19" t="str">
            <v>M3</v>
          </cell>
        </row>
        <row r="20">
          <cell r="A20" t="str">
            <v>01.03.002</v>
          </cell>
          <cell r="B20" t="str">
            <v>CORTE COM RETIRADA POR CAMINHAO NOS PRIMEIROS 100 M</v>
          </cell>
          <cell r="C20" t="str">
            <v>M3</v>
          </cell>
        </row>
        <row r="21">
          <cell r="A21" t="str">
            <v>01.03.004</v>
          </cell>
          <cell r="B21" t="str">
            <v>ATERRO COM TRANSPORTE POR CAMINHAO NOS PRIMEIROS 100 M</v>
          </cell>
          <cell r="C21" t="str">
            <v>M3</v>
          </cell>
        </row>
        <row r="22">
          <cell r="A22" t="str">
            <v>01.03.005</v>
          </cell>
          <cell r="B22" t="str">
            <v>TRANSPORTE POR CAMINHAO                                            M3X</v>
          </cell>
          <cell r="C22" t="str">
            <v>KM</v>
          </cell>
        </row>
        <row r="23">
          <cell r="A23" t="str">
            <v>01.03.099</v>
          </cell>
          <cell r="B23" t="str">
            <v>MOVIMENTOS DE TERRA MECANIZADOS</v>
          </cell>
          <cell r="C23" t="str">
            <v>MV</v>
          </cell>
        </row>
        <row r="24">
          <cell r="A24" t="str">
            <v>01.04.000</v>
          </cell>
          <cell r="B24" t="str">
            <v>ESCORAMENTO DE TERRA</v>
          </cell>
        </row>
        <row r="25">
          <cell r="A25" t="str">
            <v>01.04.006</v>
          </cell>
          <cell r="B25" t="str">
            <v>ESCORAMENTO PONTALETADO</v>
          </cell>
          <cell r="C25" t="str">
            <v>M2</v>
          </cell>
        </row>
        <row r="26">
          <cell r="A26" t="str">
            <v>01.04.010</v>
          </cell>
          <cell r="B26" t="str">
            <v>ESCORAMENTO DE VALAS CONTINUO ATé 2,00M</v>
          </cell>
          <cell r="C26" t="str">
            <v>M2</v>
          </cell>
        </row>
        <row r="27">
          <cell r="A27" t="str">
            <v>01.04.015</v>
          </cell>
          <cell r="B27" t="str">
            <v>ESCORAMENTO DE VALAS DESCONTINUO ATé 2,00M</v>
          </cell>
          <cell r="C27" t="str">
            <v>M2</v>
          </cell>
        </row>
        <row r="28">
          <cell r="A28" t="str">
            <v>01.04.099</v>
          </cell>
          <cell r="B28" t="str">
            <v>ESCORAMENTOS DE TERRA</v>
          </cell>
          <cell r="C28" t="str">
            <v>MV</v>
          </cell>
        </row>
        <row r="29">
          <cell r="A29" t="str">
            <v>01.05.000</v>
          </cell>
          <cell r="B29" t="str">
            <v>ESCAVACAO MANUAL EM TERRA</v>
          </cell>
        </row>
        <row r="30">
          <cell r="A30" t="str">
            <v>01.05.001</v>
          </cell>
          <cell r="B30" t="str">
            <v>ESCAVACAO MANUAL - PROFUNDIDADE ATE 1.80 M</v>
          </cell>
          <cell r="C30" t="str">
            <v>M3</v>
          </cell>
        </row>
        <row r="31">
          <cell r="A31" t="str">
            <v>01.05.002</v>
          </cell>
          <cell r="B31" t="str">
            <v>ESCAVACAO MANUAL - PROFUNDIDADE ALEM DE 1.80 M</v>
          </cell>
          <cell r="C31" t="str">
            <v>M3</v>
          </cell>
        </row>
        <row r="32">
          <cell r="A32" t="str">
            <v>01.05.099</v>
          </cell>
          <cell r="B32" t="str">
            <v>ESCAVACOES MANUAIS EM TERRA</v>
          </cell>
          <cell r="C32" t="str">
            <v>MV</v>
          </cell>
        </row>
        <row r="33">
          <cell r="A33" t="str">
            <v>01.06.000</v>
          </cell>
          <cell r="B33" t="str">
            <v>APILOAMENTO E ATERRO DE CAVAS</v>
          </cell>
        </row>
        <row r="34">
          <cell r="A34" t="str">
            <v>01.06.001</v>
          </cell>
          <cell r="B34" t="str">
            <v>APILOAMENTO PARA SIMPLES REGULARIZACAO</v>
          </cell>
          <cell r="C34" t="str">
            <v>M2</v>
          </cell>
        </row>
        <row r="35">
          <cell r="A35" t="str">
            <v>01.06.005</v>
          </cell>
          <cell r="B35" t="str">
            <v>REATERRO INTERNO APILOADO</v>
          </cell>
          <cell r="C35" t="str">
            <v>M3</v>
          </cell>
        </row>
        <row r="36">
          <cell r="A36" t="str">
            <v>01.06.099</v>
          </cell>
          <cell r="B36" t="str">
            <v>APILOAMENTO E ATERRO DE CAVAS</v>
          </cell>
          <cell r="C36" t="str">
            <v>MV</v>
          </cell>
        </row>
        <row r="37">
          <cell r="A37" t="str">
            <v>01.07.000</v>
          </cell>
          <cell r="B37" t="str">
            <v>LASTRO DE PEDRA BRITADA OU DE CONCRETO SIMPLES</v>
          </cell>
        </row>
        <row r="38">
          <cell r="A38" t="str">
            <v>01.07.002</v>
          </cell>
          <cell r="B38" t="str">
            <v>LASTRO DE PEDRA BRITADA - 5CM</v>
          </cell>
          <cell r="C38" t="str">
            <v>M2</v>
          </cell>
        </row>
        <row r="39">
          <cell r="A39" t="str">
            <v>01.07.010</v>
          </cell>
          <cell r="B39" t="str">
            <v>LASTRO DE CONCRETO - 5 CM</v>
          </cell>
          <cell r="C39" t="str">
            <v>M2</v>
          </cell>
        </row>
        <row r="40">
          <cell r="A40" t="str">
            <v>01.07.099</v>
          </cell>
          <cell r="B40" t="str">
            <v>LASTROS</v>
          </cell>
          <cell r="C40" t="str">
            <v>MV</v>
          </cell>
        </row>
        <row r="41">
          <cell r="A41" t="str">
            <v>01.08.000</v>
          </cell>
          <cell r="B41" t="str">
            <v>DRENAGEM DO TERRENO</v>
          </cell>
        </row>
        <row r="42">
          <cell r="A42" t="str">
            <v>01.08.016</v>
          </cell>
          <cell r="B42" t="str">
            <v>TUBO DE PVC RIGIDO JUNTA ELASTICA DN 100MM (4") CLASSE A INCL CONEX</v>
          </cell>
          <cell r="C42" t="str">
            <v>M</v>
          </cell>
        </row>
        <row r="43">
          <cell r="A43" t="str">
            <v>01.08.017</v>
          </cell>
          <cell r="B43" t="str">
            <v>TUBO DE PVC RIGIDO JUNTA ELASTICA DN 150MM (6") CLASSE A INCL CONEX</v>
          </cell>
          <cell r="C43" t="str">
            <v>M</v>
          </cell>
        </row>
        <row r="44">
          <cell r="A44" t="str">
            <v>01.08.020</v>
          </cell>
          <cell r="B44" t="str">
            <v>TUBO DE CONCRETO - CLASSE C1 - DN 300MM</v>
          </cell>
          <cell r="C44" t="str">
            <v>M</v>
          </cell>
        </row>
        <row r="45">
          <cell r="A45" t="str">
            <v>01.08.021</v>
          </cell>
          <cell r="B45" t="str">
            <v>TUBO DE CONCRETO - CLASSE C1 - DN 400MM</v>
          </cell>
          <cell r="C45" t="str">
            <v>M</v>
          </cell>
        </row>
        <row r="46">
          <cell r="A46" t="str">
            <v>01.08.022</v>
          </cell>
          <cell r="B46" t="str">
            <v>TUBO DE CONCRETO - CLASSE C1 - DN 500MM</v>
          </cell>
          <cell r="C46" t="str">
            <v>M</v>
          </cell>
        </row>
        <row r="47">
          <cell r="A47" t="str">
            <v>01.08.023</v>
          </cell>
          <cell r="B47" t="str">
            <v>TUBO DE CONCRETO - CLASSE C1 - DN 600MM</v>
          </cell>
          <cell r="C47" t="str">
            <v>M</v>
          </cell>
        </row>
        <row r="48">
          <cell r="A48" t="str">
            <v>01.08.024</v>
          </cell>
          <cell r="B48" t="str">
            <v>TUBO DE CONCRETO - CLASSE CA1 - DN 700MM</v>
          </cell>
          <cell r="C48" t="str">
            <v>M</v>
          </cell>
        </row>
        <row r="49">
          <cell r="A49" t="str">
            <v>01.08.025</v>
          </cell>
          <cell r="B49" t="str">
            <v>TUBO DE CONCRETO - CLASSE CA1 - DN 800MM</v>
          </cell>
          <cell r="C49" t="str">
            <v>M</v>
          </cell>
        </row>
        <row r="50">
          <cell r="A50" t="str">
            <v>01.08.026</v>
          </cell>
          <cell r="B50" t="str">
            <v>TUBO DE CONCRETO - CLASSE CA1 - DN 900MM</v>
          </cell>
          <cell r="C50" t="str">
            <v>M</v>
          </cell>
        </row>
        <row r="51">
          <cell r="A51" t="str">
            <v>01.08.027</v>
          </cell>
          <cell r="B51" t="str">
            <v>TUBO DE CONCRETO - CLASSE CA1 - DN 1000MM</v>
          </cell>
          <cell r="C51" t="str">
            <v>M</v>
          </cell>
        </row>
        <row r="52">
          <cell r="A52" t="str">
            <v>01.08.028</v>
          </cell>
          <cell r="B52" t="str">
            <v>TUBO DE CONCRETO - CLASSE CA1 - DN 1100MM</v>
          </cell>
          <cell r="C52" t="str">
            <v>M</v>
          </cell>
        </row>
        <row r="53">
          <cell r="A53" t="str">
            <v>01.08.029</v>
          </cell>
          <cell r="B53" t="str">
            <v>TUBO DE CONCRETO - CLASSE CA1 - DN 1200MM</v>
          </cell>
          <cell r="C53" t="str">
            <v>M</v>
          </cell>
        </row>
        <row r="54">
          <cell r="A54" t="str">
            <v>01.08.032</v>
          </cell>
          <cell r="B54" t="str">
            <v>TUBO DRENO PLASTICO CORRUGADO PERFURADO DE 100MM EM BARRAS</v>
          </cell>
          <cell r="C54" t="str">
            <v>M</v>
          </cell>
        </row>
        <row r="55">
          <cell r="A55" t="str">
            <v>01.08.033</v>
          </cell>
          <cell r="B55" t="str">
            <v>TUBO DRENO PLASTICO CORRUGADO PERFURADO DE 150MM EM BARRAS</v>
          </cell>
          <cell r="C55" t="str">
            <v>M</v>
          </cell>
        </row>
        <row r="56">
          <cell r="A56" t="str">
            <v>01.08.034</v>
          </cell>
          <cell r="B56" t="str">
            <v>MANTA GEOTEXTIL DE 200 GR/M2</v>
          </cell>
          <cell r="C56" t="str">
            <v>M2</v>
          </cell>
        </row>
        <row r="57">
          <cell r="A57" t="str">
            <v>01.08.035</v>
          </cell>
          <cell r="B57" t="str">
            <v>MANTA GEOTEXTIL DE 300 GR/M2</v>
          </cell>
          <cell r="C57" t="str">
            <v>M2</v>
          </cell>
        </row>
        <row r="58">
          <cell r="A58" t="str">
            <v>01.08.036</v>
          </cell>
          <cell r="B58" t="str">
            <v>MANTA GEOTEXTIL DE 600 GR/M2</v>
          </cell>
          <cell r="C58" t="str">
            <v>M2</v>
          </cell>
        </row>
        <row r="59">
          <cell r="A59" t="str">
            <v>01.08.040</v>
          </cell>
          <cell r="B59" t="str">
            <v>ENVOLVIMENTO DE DRENOS COM PEDRA BRITADA</v>
          </cell>
          <cell r="C59" t="str">
            <v>M3</v>
          </cell>
        </row>
        <row r="60">
          <cell r="A60" t="str">
            <v>01.08.041</v>
          </cell>
          <cell r="B60" t="str">
            <v>ENVOLVIMENTO DE DRENOS COM AREIA GROSSA</v>
          </cell>
          <cell r="C60" t="str">
            <v>M3</v>
          </cell>
        </row>
        <row r="61">
          <cell r="A61" t="str">
            <v>01.08.044</v>
          </cell>
          <cell r="B61" t="str">
            <v>FORNEC E INST DE DHP EM FUROS DE 100MM C/TUBO PVC 1 1/2" INCL TXS INST</v>
          </cell>
          <cell r="C61" t="str">
            <v>M</v>
          </cell>
        </row>
        <row r="62">
          <cell r="A62" t="str">
            <v>01.08.045</v>
          </cell>
          <cell r="B62" t="str">
            <v>FORNEC E INST DE DHP EM FUROS DE 100MM C/TUBO PVC 2" INCL TXS INST</v>
          </cell>
          <cell r="C62" t="str">
            <v>M</v>
          </cell>
        </row>
        <row r="63">
          <cell r="A63" t="str">
            <v>01.08.050</v>
          </cell>
          <cell r="B63" t="str">
            <v>CAIXA DE LIGACAO OU INSPECAO - ALVENARIA DE 1/2 TIJOLO REVESTIDA</v>
          </cell>
          <cell r="C63" t="str">
            <v>M2</v>
          </cell>
        </row>
        <row r="64">
          <cell r="A64" t="str">
            <v>01.08.051</v>
          </cell>
          <cell r="B64" t="str">
            <v>CAIXA DE LIGACAO OU INSPECAO - ALVENARIA DE 1 TIJOLO REVESTIDA</v>
          </cell>
          <cell r="C64" t="str">
            <v>M2</v>
          </cell>
        </row>
        <row r="65">
          <cell r="A65" t="str">
            <v>01.08.052</v>
          </cell>
          <cell r="B65" t="str">
            <v>CAIXA DE LIGACAO OU INSPECAO - TAMPA DE CONCRETO ARMADO</v>
          </cell>
          <cell r="C65" t="str">
            <v>M2</v>
          </cell>
        </row>
        <row r="66">
          <cell r="A66" t="str">
            <v>01.08.060</v>
          </cell>
          <cell r="B66" t="str">
            <v>TUBO DRENO PEAD CORRUG PERF DN 65MM EM ROLOS</v>
          </cell>
          <cell r="C66" t="str">
            <v>M</v>
          </cell>
        </row>
        <row r="67">
          <cell r="A67" t="str">
            <v>01.08.061</v>
          </cell>
          <cell r="B67" t="str">
            <v>TUBO DRENO PEAD CORRUG PERF DN 80MM EM ROLO</v>
          </cell>
          <cell r="C67" t="str">
            <v>M</v>
          </cell>
        </row>
        <row r="68">
          <cell r="A68" t="str">
            <v>01.08.062</v>
          </cell>
          <cell r="B68" t="str">
            <v>TUBO DRENO PEAD CORRUG PERF DN 100MM EM ROLO</v>
          </cell>
          <cell r="C68" t="str">
            <v>M</v>
          </cell>
        </row>
        <row r="69">
          <cell r="A69" t="str">
            <v>01.08.063</v>
          </cell>
          <cell r="B69" t="str">
            <v>TUBO DRENO PEAD CORRUG PERF DN 170MM EM ROLO</v>
          </cell>
          <cell r="C69" t="str">
            <v>M</v>
          </cell>
        </row>
        <row r="70">
          <cell r="A70" t="str">
            <v>01.08.064</v>
          </cell>
          <cell r="B70" t="str">
            <v>TUBO DRENO PEAD CORRUG PERF P/ PAISAGISMO DN 65MM EM ROLO</v>
          </cell>
          <cell r="C70" t="str">
            <v>M</v>
          </cell>
        </row>
        <row r="71">
          <cell r="A71" t="str">
            <v>01.08.065</v>
          </cell>
          <cell r="B71" t="str">
            <v>TUBO DRENO PEAD CORRUG PERF P/ PAISAGISMO DN 110MM EM ROLO</v>
          </cell>
          <cell r="C71" t="str">
            <v>M</v>
          </cell>
        </row>
        <row r="72">
          <cell r="A72" t="str">
            <v>01.08.099</v>
          </cell>
          <cell r="B72" t="str">
            <v>SERVICOS EM DRENAGEM DO TERRENO</v>
          </cell>
          <cell r="C72" t="str">
            <v>MV</v>
          </cell>
        </row>
        <row r="73">
          <cell r="A73" t="str">
            <v>01.50.000</v>
          </cell>
          <cell r="B73" t="str">
            <v>DEMOLICOES</v>
          </cell>
        </row>
        <row r="74">
          <cell r="A74" t="str">
            <v>01.50.099</v>
          </cell>
          <cell r="B74" t="str">
            <v>DEMOLICOES</v>
          </cell>
          <cell r="C74" t="str">
            <v>MV</v>
          </cell>
        </row>
        <row r="75">
          <cell r="A75" t="str">
            <v>1.60.000</v>
          </cell>
          <cell r="B75" t="str">
            <v>RETIRADAS</v>
          </cell>
        </row>
        <row r="76">
          <cell r="A76" t="str">
            <v>01.60.099</v>
          </cell>
          <cell r="B76" t="str">
            <v>RETIRADAS</v>
          </cell>
          <cell r="C76" t="str">
            <v>MV</v>
          </cell>
        </row>
        <row r="77">
          <cell r="A77" t="str">
            <v>01.70.000</v>
          </cell>
          <cell r="B77" t="str">
            <v>RECOLOCACOES</v>
          </cell>
        </row>
        <row r="78">
          <cell r="A78" t="str">
            <v>01.70.099</v>
          </cell>
          <cell r="B78" t="str">
            <v>RECOLOCACOES</v>
          </cell>
          <cell r="C78" t="str">
            <v>MV</v>
          </cell>
        </row>
        <row r="79">
          <cell r="A79" t="str">
            <v>01.80.000</v>
          </cell>
          <cell r="B79" t="str">
            <v>CONSERVACAO - SERVICOS PRELIMINARES</v>
          </cell>
        </row>
        <row r="80">
          <cell r="A80" t="str">
            <v>01.80.099</v>
          </cell>
          <cell r="B80" t="str">
            <v>SERVICOS PARCIAIS</v>
          </cell>
          <cell r="C80" t="str">
            <v>MV</v>
          </cell>
        </row>
        <row r="82">
          <cell r="A82" t="str">
            <v>02.00.000</v>
          </cell>
          <cell r="B82" t="str">
            <v>INFRA ESTRUTURA</v>
          </cell>
        </row>
        <row r="83">
          <cell r="A83" t="str">
            <v>02.01.000</v>
          </cell>
          <cell r="B83" t="str">
            <v>ESCAVACAO</v>
          </cell>
        </row>
        <row r="84">
          <cell r="A84" t="str">
            <v>02.01.001</v>
          </cell>
          <cell r="B84" t="str">
            <v>ESCAVACAO MANUAL - PROFUNDIDADE ATE 1.80 M</v>
          </cell>
          <cell r="C84" t="str">
            <v>M3</v>
          </cell>
        </row>
        <row r="85">
          <cell r="A85" t="str">
            <v>02.01.002</v>
          </cell>
          <cell r="B85" t="str">
            <v>ESCAVACAO MANUAL - PROFUNDIDADE ALEM DE 1.80 M</v>
          </cell>
          <cell r="C85" t="str">
            <v>M3</v>
          </cell>
        </row>
        <row r="86">
          <cell r="A86" t="str">
            <v>02.01.005</v>
          </cell>
          <cell r="B86" t="str">
            <v>ESCORAMENTO DE TERRA CONTINUO</v>
          </cell>
          <cell r="C86" t="str">
            <v>M2</v>
          </cell>
        </row>
        <row r="87">
          <cell r="A87" t="str">
            <v>02.01.006</v>
          </cell>
          <cell r="B87" t="str">
            <v>ESCORAMENTO DE TERRA DESCONTINUO</v>
          </cell>
          <cell r="C87" t="str">
            <v>M2</v>
          </cell>
        </row>
        <row r="88">
          <cell r="A88" t="str">
            <v>02.01.010</v>
          </cell>
          <cell r="B88" t="str">
            <v>APILOAMENTO PARA SIMPLES REGULARIZACAO</v>
          </cell>
          <cell r="C88" t="str">
            <v>M2</v>
          </cell>
        </row>
        <row r="89">
          <cell r="A89" t="str">
            <v>02.01.012</v>
          </cell>
          <cell r="B89" t="str">
            <v>LASTRO DE PEDRA BRITADA - 5CM</v>
          </cell>
          <cell r="C89" t="str">
            <v>M2</v>
          </cell>
        </row>
        <row r="90">
          <cell r="A90" t="str">
            <v>02.01.015</v>
          </cell>
          <cell r="B90" t="str">
            <v>LASTRO DE CONCRETO - 5 CM</v>
          </cell>
          <cell r="C90" t="str">
            <v>M2</v>
          </cell>
        </row>
        <row r="91">
          <cell r="A91" t="str">
            <v>02.01.025</v>
          </cell>
          <cell r="B91" t="str">
            <v>REATERRO INTERNO APILOADO</v>
          </cell>
          <cell r="C91" t="str">
            <v>M3</v>
          </cell>
        </row>
        <row r="92">
          <cell r="A92" t="str">
            <v>02.01.027</v>
          </cell>
          <cell r="B92" t="str">
            <v>REATERRO COM ADICAO DE 2% DE CIMENTO</v>
          </cell>
          <cell r="C92" t="str">
            <v>M3</v>
          </cell>
        </row>
        <row r="93">
          <cell r="A93" t="str">
            <v>02.01.099</v>
          </cell>
          <cell r="B93" t="str">
            <v>ESCAVACOES</v>
          </cell>
          <cell r="C93" t="str">
            <v>MV</v>
          </cell>
        </row>
        <row r="94">
          <cell r="A94" t="str">
            <v>02.02.000</v>
          </cell>
          <cell r="B94" t="str">
            <v>FUNDACAO PROFUNDA</v>
          </cell>
        </row>
        <row r="95">
          <cell r="A95" t="str">
            <v>02.02.001</v>
          </cell>
          <cell r="B95" t="str">
            <v>TUBULOES: ESCAVACAO MANUAL - DIAMETRO DE 70CM</v>
          </cell>
          <cell r="C95" t="str">
            <v>M3</v>
          </cell>
        </row>
        <row r="96">
          <cell r="A96" t="str">
            <v>02.02.002</v>
          </cell>
          <cell r="B96" t="str">
            <v>TUBULOES: ESCAVACAO MECANICA - DIAMETRO DE 50CM</v>
          </cell>
          <cell r="C96" t="str">
            <v>M</v>
          </cell>
        </row>
        <row r="97">
          <cell r="A97" t="str">
            <v>02.02.003</v>
          </cell>
          <cell r="B97" t="str">
            <v>TUBULOES: ESCAVACAO MECANICA - DIAMETRO DE 60CM</v>
          </cell>
          <cell r="C97" t="str">
            <v>M</v>
          </cell>
        </row>
        <row r="98">
          <cell r="A98" t="str">
            <v>02.02.018</v>
          </cell>
          <cell r="B98" t="str">
            <v>TUBULÕES CONCRETO DOSADO FCK=20MPa PARA BASE E FUSTE</v>
          </cell>
          <cell r="C98" t="str">
            <v>M3</v>
          </cell>
        </row>
        <row r="99">
          <cell r="A99" t="str">
            <v>02.02.021</v>
          </cell>
          <cell r="B99" t="str">
            <v>ACO CA-50 (A OU B) FYK = 500 MPA</v>
          </cell>
          <cell r="C99" t="str">
            <v>KG</v>
          </cell>
        </row>
        <row r="100">
          <cell r="A100" t="str">
            <v>02.02.025</v>
          </cell>
          <cell r="B100" t="str">
            <v>BROCA DE CONCRETO DE DIAMETRO 20CM - INCL ARRANQUES</v>
          </cell>
          <cell r="C100" t="str">
            <v>M</v>
          </cell>
        </row>
        <row r="101">
          <cell r="A101" t="str">
            <v>02.02.026</v>
          </cell>
          <cell r="B101" t="str">
            <v>BROCA DE CONCRETO DE DIAMETRO 25CM - INCL ARRANQUES</v>
          </cell>
          <cell r="C101" t="str">
            <v>M</v>
          </cell>
        </row>
        <row r="102">
          <cell r="A102" t="str">
            <v>02.02.027</v>
          </cell>
          <cell r="B102" t="str">
            <v>BROCA DE CONCRETO DE DIAMETRO 30CM - INCL ARRANQUES</v>
          </cell>
          <cell r="C102" t="str">
            <v>M</v>
          </cell>
        </row>
        <row r="103">
          <cell r="A103" t="str">
            <v>02.02.035</v>
          </cell>
          <cell r="B103" t="str">
            <v>ESTACAS TIPO STRAUSS DIAM 25CM CAPACIDADE ATE 20 TF</v>
          </cell>
          <cell r="C103" t="str">
            <v>M</v>
          </cell>
        </row>
        <row r="104">
          <cell r="A104" t="str">
            <v>02.02.036</v>
          </cell>
          <cell r="B104" t="str">
            <v>ESTACAS TIPO STRAUSS DIAM 32CM CAPACIDADE ATE 30 TF</v>
          </cell>
          <cell r="C104" t="str">
            <v>M</v>
          </cell>
        </row>
        <row r="105">
          <cell r="A105" t="str">
            <v>02.02.037</v>
          </cell>
          <cell r="B105" t="str">
            <v>ESTACAS TIPO STRAUSS DIAM 38CM CAPACIDADE ATE 40 TF</v>
          </cell>
          <cell r="C105" t="str">
            <v>M</v>
          </cell>
        </row>
        <row r="106">
          <cell r="A106" t="str">
            <v>02.02.038</v>
          </cell>
          <cell r="B106" t="str">
            <v>ESTACAS TIPO STRAUSS DIAM 45CM CAPACIDADE ATE 60 TF</v>
          </cell>
          <cell r="C106" t="str">
            <v>M</v>
          </cell>
        </row>
        <row r="107">
          <cell r="A107" t="str">
            <v>02.02.045</v>
          </cell>
          <cell r="B107" t="str">
            <v>ESTACA ESCAVADA MECANICAMENTE DIAM 25CM CAPACIDADE ATE 20 TF</v>
          </cell>
          <cell r="C107" t="str">
            <v>M</v>
          </cell>
        </row>
        <row r="108">
          <cell r="A108" t="str">
            <v>02.02.046</v>
          </cell>
          <cell r="B108" t="str">
            <v>ESTACA ESCAVADA MECANICAMENTE DIAM 30CM CAPACIDADE ATE 30 TF</v>
          </cell>
          <cell r="C108" t="str">
            <v>M</v>
          </cell>
        </row>
        <row r="109">
          <cell r="A109" t="str">
            <v>02.02.047</v>
          </cell>
          <cell r="B109" t="str">
            <v>ESTACA ESCAVADA MECANICAMENTE DIAM 35CM CAPACIDADE ATE 40 TF</v>
          </cell>
          <cell r="C109" t="str">
            <v>M</v>
          </cell>
        </row>
        <row r="110">
          <cell r="A110" t="str">
            <v>02.02.051</v>
          </cell>
          <cell r="B110" t="str">
            <v>ESTACA PRE-MOLD CONC SECAO MIN 225 CM2 P/ATE 15 TF</v>
          </cell>
          <cell r="C110" t="str">
            <v>M</v>
          </cell>
        </row>
        <row r="111">
          <cell r="A111" t="str">
            <v>02.02.052</v>
          </cell>
          <cell r="B111" t="str">
            <v>ESTACA PRE-MOLD CONC SECAO MIN 289 CM2 P/ATE 20 TF</v>
          </cell>
          <cell r="C111" t="str">
            <v>M</v>
          </cell>
        </row>
        <row r="112">
          <cell r="A112" t="str">
            <v>02.02.053</v>
          </cell>
          <cell r="B112" t="str">
            <v>ESTACA PRE-MOLD CONC SECAO MIN 314 CM2 P/ATE 25 TF</v>
          </cell>
          <cell r="C112" t="str">
            <v>M</v>
          </cell>
        </row>
        <row r="113">
          <cell r="A113" t="str">
            <v>02.02.054</v>
          </cell>
          <cell r="B113" t="str">
            <v>ESTACA PRE-MOLD CONC SECAO MIN 415 CM2 P/ATE 30 TF</v>
          </cell>
          <cell r="C113" t="str">
            <v>M</v>
          </cell>
        </row>
        <row r="114">
          <cell r="A114" t="str">
            <v>02.02.055</v>
          </cell>
          <cell r="B114" t="str">
            <v>ESTACA PRE-MOLD CONC SECAO MIN 531 CM2 P/ATE 40 TF</v>
          </cell>
          <cell r="C114" t="str">
            <v>M</v>
          </cell>
        </row>
        <row r="115">
          <cell r="A115" t="str">
            <v>02.02.056</v>
          </cell>
          <cell r="B115" t="str">
            <v>ESTACA PRE-MOLD CONC SECAO MIN 616 CM2 P/ATE 50 TF</v>
          </cell>
          <cell r="C115" t="str">
            <v>M</v>
          </cell>
        </row>
        <row r="116">
          <cell r="A116" t="str">
            <v>02.02.057</v>
          </cell>
          <cell r="B116" t="str">
            <v>ESTACA PRE-MOLD CONC SECAO MIN 855 CM2 P/ATE 70 TF</v>
          </cell>
          <cell r="C116" t="str">
            <v>M</v>
          </cell>
        </row>
        <row r="117">
          <cell r="A117" t="str">
            <v>02.02.060</v>
          </cell>
          <cell r="B117" t="str">
            <v>ESTACA RAIZ DN 150MM - CAPACIDADE ATE 25 TF</v>
          </cell>
          <cell r="C117" t="str">
            <v>M</v>
          </cell>
        </row>
        <row r="118">
          <cell r="A118" t="str">
            <v>02.02.061</v>
          </cell>
          <cell r="B118" t="str">
            <v>ESTACA RAIZ DN 160MM - CAPACIDADE ATE 30 TF</v>
          </cell>
          <cell r="C118" t="str">
            <v>M</v>
          </cell>
        </row>
        <row r="119">
          <cell r="A119" t="str">
            <v>02.02.062</v>
          </cell>
          <cell r="B119" t="str">
            <v>ESTACA RAIZ DN 200MM - CAPACIDADE ATE 50 TF</v>
          </cell>
          <cell r="C119" t="str">
            <v>M</v>
          </cell>
        </row>
        <row r="120">
          <cell r="A120" t="str">
            <v>02.02.063</v>
          </cell>
          <cell r="B120" t="str">
            <v>ESTACA RAIZ DN 250MM - CAPACIDADE ATE 70 TF</v>
          </cell>
          <cell r="C120" t="str">
            <v>M</v>
          </cell>
        </row>
        <row r="121">
          <cell r="A121" t="str">
            <v>02.02.064</v>
          </cell>
          <cell r="B121" t="str">
            <v>ESTACA RAIZ DN 310MM - CAPACIDADE ATE 100 TF</v>
          </cell>
          <cell r="C121" t="str">
            <v>M</v>
          </cell>
        </row>
        <row r="122">
          <cell r="A122" t="str">
            <v>02.02.065</v>
          </cell>
          <cell r="B122" t="str">
            <v>ESTACA RAIZ DN 410MM - CAPACIDADE ATE 140 TF</v>
          </cell>
          <cell r="C122" t="str">
            <v>M</v>
          </cell>
        </row>
        <row r="123">
          <cell r="A123" t="str">
            <v>02.02.070</v>
          </cell>
          <cell r="B123" t="str">
            <v>ESTACA TIPO HELICE DN 25CM PARA CARGAS ATE 25 TF</v>
          </cell>
          <cell r="C123" t="str">
            <v>M</v>
          </cell>
        </row>
        <row r="124">
          <cell r="A124" t="str">
            <v>02.02.071</v>
          </cell>
          <cell r="B124" t="str">
            <v>ESTACA TIPO HELICE DN 30CM PARA CARGAS ATE 35 TF</v>
          </cell>
          <cell r="C124" t="str">
            <v>M</v>
          </cell>
        </row>
        <row r="125">
          <cell r="A125" t="str">
            <v>02.02.072</v>
          </cell>
          <cell r="B125" t="str">
            <v>ESTACA TIPO HELICE DN 35CM PARA CARGAS ATE 50 TF</v>
          </cell>
          <cell r="C125" t="str">
            <v>M</v>
          </cell>
        </row>
        <row r="126">
          <cell r="A126" t="str">
            <v>02.02.073</v>
          </cell>
          <cell r="B126" t="str">
            <v>ESTACA TIPO HELICE DN 40CM PARA CARGAS ATE 60 TF</v>
          </cell>
          <cell r="C126" t="str">
            <v>M</v>
          </cell>
        </row>
        <row r="127">
          <cell r="A127" t="str">
            <v>02.02.074</v>
          </cell>
          <cell r="B127" t="str">
            <v>ESTACA TIPO HELICE DN 50CM PARA CARGAS ATE 100 TF</v>
          </cell>
          <cell r="C127" t="str">
            <v>M</v>
          </cell>
        </row>
        <row r="128">
          <cell r="A128" t="str">
            <v>02.02.075</v>
          </cell>
          <cell r="B128" t="str">
            <v>ESTACA TIPO HELICE DN 60CM PARA CARGAS ATE 150 TF</v>
          </cell>
          <cell r="C128" t="str">
            <v>M</v>
          </cell>
        </row>
        <row r="129">
          <cell r="A129" t="str">
            <v>02.02.076</v>
          </cell>
          <cell r="B129" t="str">
            <v>ESTACA TIPO HELICE DN 70CM PARA CARGAS ATE 200 TF</v>
          </cell>
          <cell r="C129" t="str">
            <v>M</v>
          </cell>
        </row>
        <row r="130">
          <cell r="A130" t="str">
            <v>02.02.077</v>
          </cell>
          <cell r="B130" t="str">
            <v>ESTACA TIPO HELICE DN 80CM PARA CARGAS ATE 250 TF</v>
          </cell>
          <cell r="C130" t="str">
            <v>M</v>
          </cell>
        </row>
        <row r="131">
          <cell r="A131" t="str">
            <v>02.02.078</v>
          </cell>
          <cell r="B131" t="str">
            <v>ESTACA TIPO HELICE DN 90CM PARA CARGAS ATE 300 TF</v>
          </cell>
          <cell r="C131" t="str">
            <v>M</v>
          </cell>
        </row>
        <row r="132">
          <cell r="A132" t="str">
            <v>02.02.085</v>
          </cell>
          <cell r="B132" t="str">
            <v>TRANSPORTE E ATERRO INTERNO DE MATERIAL ESCAVADO DE FUNDAÇÃO-ESTACA-TUBULÃO</v>
          </cell>
          <cell r="C132" t="str">
            <v>M3</v>
          </cell>
        </row>
        <row r="133">
          <cell r="A133" t="str">
            <v>02.02.091</v>
          </cell>
          <cell r="B133" t="str">
            <v>TAXA DE MOBILIZAÇÃO DE EQUIPAMENTO - ESTACA ESCAVADA</v>
          </cell>
          <cell r="C133" t="str">
            <v>UN</v>
          </cell>
        </row>
        <row r="134">
          <cell r="A134" t="str">
            <v>02.02.092</v>
          </cell>
          <cell r="B134" t="str">
            <v>TAXA DE MOBILIZAÇÃO DE EQUIPAMENTO-ESTACA REAÇÃO</v>
          </cell>
          <cell r="C134" t="str">
            <v>UN</v>
          </cell>
        </row>
        <row r="135">
          <cell r="A135" t="str">
            <v>02.02.093</v>
          </cell>
          <cell r="B135" t="str">
            <v>TAXA DE MOBILIZAÇÃO DE EQUIPAMENTO - ESTACA RAIZ</v>
          </cell>
          <cell r="C135" t="str">
            <v>UN</v>
          </cell>
        </row>
        <row r="136">
          <cell r="A136" t="str">
            <v>02.02.094</v>
          </cell>
          <cell r="B136" t="str">
            <v>TAXA DE MOBILIZACAO DE EQUIPAMENTO PARA ESTACA TIPO HELICE</v>
          </cell>
          <cell r="C136" t="str">
            <v>UN</v>
          </cell>
        </row>
        <row r="137">
          <cell r="A137" t="str">
            <v>02.02.095</v>
          </cell>
          <cell r="B137" t="str">
            <v>EMENDA COM ANEIS SOLDADOS PARA ESTACA</v>
          </cell>
          <cell r="C137" t="str">
            <v>UN</v>
          </cell>
        </row>
        <row r="138">
          <cell r="A138" t="str">
            <v>02.02.097</v>
          </cell>
          <cell r="B138" t="str">
            <v>TAXA DE MOBILIZACAO DE EQUIPAMENTO - ESCATAS PRE-MOLDADAS</v>
          </cell>
          <cell r="C138" t="str">
            <v>UN</v>
          </cell>
        </row>
        <row r="139">
          <cell r="A139" t="str">
            <v>02.02.098</v>
          </cell>
          <cell r="B139" t="str">
            <v>TAXA DE MOBILIZACAO DE EQUIPAMENTOS - ESCATAS STRAUSS</v>
          </cell>
          <cell r="C139" t="str">
            <v>UN</v>
          </cell>
        </row>
        <row r="140">
          <cell r="A140" t="str">
            <v>02.02.099</v>
          </cell>
          <cell r="B140" t="str">
            <v>FUNDACOES PROFUNDAS</v>
          </cell>
          <cell r="C140" t="str">
            <v>MV</v>
          </cell>
        </row>
        <row r="141">
          <cell r="A141" t="str">
            <v>02.03.000</v>
          </cell>
          <cell r="B141" t="str">
            <v>FORMA</v>
          </cell>
        </row>
        <row r="142">
          <cell r="A142" t="str">
            <v>02.03.001</v>
          </cell>
          <cell r="B142" t="str">
            <v>FORMA DE MADEIRA MACICA</v>
          </cell>
          <cell r="C142" t="str">
            <v>M2</v>
          </cell>
        </row>
        <row r="143">
          <cell r="A143" t="str">
            <v>02.03.099</v>
          </cell>
          <cell r="B143" t="str">
            <v>FORMAS</v>
          </cell>
          <cell r="C143" t="str">
            <v>MV</v>
          </cell>
        </row>
        <row r="144">
          <cell r="A144" t="str">
            <v>02.04.000</v>
          </cell>
          <cell r="B144" t="str">
            <v>ARMADURA</v>
          </cell>
        </row>
        <row r="145">
          <cell r="A145" t="str">
            <v>02.04.002</v>
          </cell>
          <cell r="B145" t="str">
            <v>ACO CA 50 (A OU B) FYK= 500 M PA</v>
          </cell>
          <cell r="C145" t="str">
            <v>KG</v>
          </cell>
        </row>
        <row r="146">
          <cell r="A146" t="str">
            <v>02.04.003</v>
          </cell>
          <cell r="B146" t="str">
            <v>ACO CA 60 (A OU B) FYK= 600 M PA</v>
          </cell>
          <cell r="C146" t="str">
            <v>KG</v>
          </cell>
        </row>
        <row r="147">
          <cell r="A147" t="str">
            <v>02.04.005</v>
          </cell>
          <cell r="B147" t="str">
            <v>TELA ARMADURA (MALHA ACO CA 60 FYK= 600 M PA)</v>
          </cell>
          <cell r="C147" t="str">
            <v>KG</v>
          </cell>
        </row>
        <row r="148">
          <cell r="A148" t="str">
            <v>02.04.099</v>
          </cell>
          <cell r="B148" t="str">
            <v>ARMADURAS</v>
          </cell>
          <cell r="C148" t="str">
            <v>MV</v>
          </cell>
        </row>
        <row r="149">
          <cell r="A149" t="str">
            <v>02.05.000</v>
          </cell>
          <cell r="B149" t="str">
            <v>CONCRETO</v>
          </cell>
        </row>
        <row r="150">
          <cell r="A150" t="str">
            <v>02.05.014</v>
          </cell>
          <cell r="B150" t="str">
            <v>CONCRETO DOSADO E LANCADO FCK= 20 M PA</v>
          </cell>
          <cell r="C150" t="str">
            <v>M3</v>
          </cell>
        </row>
        <row r="151">
          <cell r="A151" t="str">
            <v>02.05.018</v>
          </cell>
          <cell r="B151" t="str">
            <v>CONCRETO DOSADO E LANCADO FCK=25MPA</v>
          </cell>
          <cell r="C151" t="str">
            <v>M3</v>
          </cell>
        </row>
        <row r="152">
          <cell r="A152" t="str">
            <v>02.05.019</v>
          </cell>
          <cell r="B152" t="str">
            <v>CONCRETO DOSADO E LANCADO FCK=30MPA</v>
          </cell>
          <cell r="C152" t="str">
            <v>M3</v>
          </cell>
        </row>
        <row r="153">
          <cell r="A153" t="str">
            <v>02.05.024</v>
          </cell>
          <cell r="B153" t="str">
            <v>CONCRETO DOSADO,BOMBEADO E LANCADO FCK= 20 M PA</v>
          </cell>
          <cell r="C153" t="str">
            <v>M3</v>
          </cell>
        </row>
        <row r="154">
          <cell r="A154" t="str">
            <v>02.05.028</v>
          </cell>
          <cell r="B154" t="str">
            <v>CONCRETO DOSADO,BOMBEADO E LANCADO FCK=25MPA</v>
          </cell>
          <cell r="C154" t="str">
            <v>M3</v>
          </cell>
        </row>
        <row r="155">
          <cell r="A155" t="str">
            <v>02.05.029</v>
          </cell>
          <cell r="B155" t="str">
            <v>CONCRETO DOSADO, BOMBEADO E LANCADO FCK=30MPA</v>
          </cell>
          <cell r="C155" t="str">
            <v>M3</v>
          </cell>
        </row>
        <row r="156">
          <cell r="A156" t="str">
            <v>02.05.050</v>
          </cell>
          <cell r="B156" t="str">
            <v>CONCRETO GROUT, PREPARADO NO LOCAL, LANÇADO E ADENSADO</v>
          </cell>
          <cell r="C156" t="str">
            <v>M3</v>
          </cell>
        </row>
        <row r="157">
          <cell r="A157" t="str">
            <v>02.05.098</v>
          </cell>
          <cell r="B157" t="str">
            <v>FORNECIMENTO E MONTAGEM DE ESTRUTURA PRE-MOLDADA DE CONCRETO</v>
          </cell>
          <cell r="C157" t="str">
            <v>M3</v>
          </cell>
        </row>
        <row r="158">
          <cell r="A158" t="str">
            <v>02.05.099</v>
          </cell>
          <cell r="B158" t="str">
            <v>CONCRETOS</v>
          </cell>
          <cell r="C158" t="str">
            <v>MV</v>
          </cell>
        </row>
        <row r="159">
          <cell r="A159" t="str">
            <v>02.06.000</v>
          </cell>
          <cell r="B159" t="str">
            <v>EMBASAMENTO</v>
          </cell>
        </row>
        <row r="160">
          <cell r="A160" t="str">
            <v>02.06.002</v>
          </cell>
          <cell r="B160" t="str">
            <v>ALVENARIA EMBASAMENTO TIJOLO BARRO MACIÇO E = 1/2 TIJOLO</v>
          </cell>
          <cell r="C160" t="str">
            <v>M2</v>
          </cell>
        </row>
        <row r="161">
          <cell r="A161" t="str">
            <v>02.06.003</v>
          </cell>
          <cell r="B161" t="str">
            <v>ALVENARIA EMBASAMENTO TIJOLO BARRO MACIÇO E = 1 TIJOLO</v>
          </cell>
          <cell r="C161" t="str">
            <v>M2</v>
          </cell>
        </row>
        <row r="162">
          <cell r="A162" t="str">
            <v>02.06.008</v>
          </cell>
          <cell r="B162" t="str">
            <v>ALVENARIA EMBASAMENTO BLOCO CONCRETO ESTRUTURAL 14X19X39CM</v>
          </cell>
          <cell r="C162" t="str">
            <v>M2</v>
          </cell>
        </row>
        <row r="163">
          <cell r="A163" t="str">
            <v>02.06.009</v>
          </cell>
          <cell r="B163" t="str">
            <v>ALVENARIA EMBASAMENTO BLOCO CONCRETO ESTRUTURAL 19X19X39CM</v>
          </cell>
          <cell r="C163" t="str">
            <v>M2</v>
          </cell>
        </row>
        <row r="164">
          <cell r="A164" t="str">
            <v>02.06.099</v>
          </cell>
          <cell r="B164" t="str">
            <v>EMBASAMENTOS</v>
          </cell>
          <cell r="C164" t="str">
            <v>MV</v>
          </cell>
        </row>
        <row r="165">
          <cell r="A165" t="str">
            <v>02.07.000</v>
          </cell>
          <cell r="B165" t="str">
            <v>IMPERMEABILIZACOES</v>
          </cell>
        </row>
        <row r="166">
          <cell r="A166" t="str">
            <v>02.07.001</v>
          </cell>
          <cell r="B166" t="str">
            <v>IMPERM RESP ALV EMBAS COM ARGAM CIM-AREIA 1:3 CONTENDO HIDROFUGO</v>
          </cell>
          <cell r="C166" t="str">
            <v>M2</v>
          </cell>
        </row>
        <row r="167">
          <cell r="A167" t="str">
            <v>02.07.002</v>
          </cell>
          <cell r="B167" t="str">
            <v>IMPERM RESP ALV EMBAS C/ CIM-AREIA 1-3 HIDROFUGO/TINTA BETUMINOSA</v>
          </cell>
          <cell r="C167" t="str">
            <v>M2</v>
          </cell>
        </row>
        <row r="168">
          <cell r="A168" t="str">
            <v>02.07.003</v>
          </cell>
          <cell r="B168" t="str">
            <v>IMPERMEABILIZACAO POR CRISTALIZACAO - SUB SOLOS</v>
          </cell>
          <cell r="C168" t="str">
            <v>M2</v>
          </cell>
        </row>
        <row r="169">
          <cell r="A169" t="str">
            <v>02.07.099</v>
          </cell>
          <cell r="B169" t="str">
            <v>IMPERMEABILIZACOES</v>
          </cell>
          <cell r="C169" t="str">
            <v>MV</v>
          </cell>
        </row>
        <row r="170">
          <cell r="A170" t="str">
            <v>02.50.000</v>
          </cell>
          <cell r="B170" t="str">
            <v>DEMOLICOES</v>
          </cell>
        </row>
        <row r="171">
          <cell r="A171" t="str">
            <v>02.50.001</v>
          </cell>
          <cell r="B171" t="str">
            <v>DEMOLIÇÃO DE CONCRETO SIMPLES (MANUAL)</v>
          </cell>
          <cell r="C171" t="str">
            <v>M3</v>
          </cell>
        </row>
        <row r="172">
          <cell r="A172" t="str">
            <v>02.50.002</v>
          </cell>
          <cell r="B172" t="str">
            <v>DEMOLIÇÃO DE LASTRO DE CONCRETO SIMPLES (MANUAL)</v>
          </cell>
          <cell r="C172" t="str">
            <v>M3</v>
          </cell>
        </row>
        <row r="173">
          <cell r="A173" t="str">
            <v>02.50.003</v>
          </cell>
          <cell r="B173" t="str">
            <v>DEMOLIÇÃO DE ALVENARIA DE FUNDACÃO (MANUAL)</v>
          </cell>
          <cell r="C173" t="str">
            <v>M3</v>
          </cell>
        </row>
        <row r="174">
          <cell r="A174" t="str">
            <v>02.50.099</v>
          </cell>
          <cell r="B174" t="str">
            <v>DEMOLICOES</v>
          </cell>
          <cell r="C174" t="str">
            <v>MV</v>
          </cell>
        </row>
        <row r="175">
          <cell r="A175" t="str">
            <v>02.60.000</v>
          </cell>
          <cell r="B175" t="str">
            <v>RETIRADAS</v>
          </cell>
        </row>
        <row r="176">
          <cell r="A176" t="str">
            <v>02.60.099</v>
          </cell>
          <cell r="B176" t="str">
            <v>RETIRADAS</v>
          </cell>
          <cell r="C176" t="str">
            <v>MV</v>
          </cell>
        </row>
        <row r="177">
          <cell r="A177" t="str">
            <v>02.70.000</v>
          </cell>
          <cell r="B177" t="str">
            <v>RECOLOCACOES</v>
          </cell>
        </row>
        <row r="178">
          <cell r="A178" t="str">
            <v>02.70.099</v>
          </cell>
          <cell r="B178" t="str">
            <v>RECOLOCACOES</v>
          </cell>
          <cell r="C178" t="str">
            <v>MV</v>
          </cell>
        </row>
        <row r="179">
          <cell r="A179" t="str">
            <v>02.80.000</v>
          </cell>
          <cell r="B179" t="str">
            <v>CONSERVACAO - INFRA ESTRUTURA</v>
          </cell>
        </row>
        <row r="180">
          <cell r="A180" t="str">
            <v>02.80.099</v>
          </cell>
          <cell r="B180" t="str">
            <v>SERVICOS DE INFRA ESTRUTURA</v>
          </cell>
          <cell r="C180" t="str">
            <v>MV</v>
          </cell>
        </row>
        <row r="182">
          <cell r="A182" t="str">
            <v>03.00.000</v>
          </cell>
          <cell r="B182" t="str">
            <v>SUPER ESTRUTURA</v>
          </cell>
        </row>
        <row r="183">
          <cell r="A183" t="str">
            <v>03.01.000</v>
          </cell>
          <cell r="B183" t="str">
            <v>FORMA</v>
          </cell>
        </row>
        <row r="184">
          <cell r="A184" t="str">
            <v>03.01.001</v>
          </cell>
          <cell r="B184" t="str">
            <v>FORMAS DE MADEIRA MACICA</v>
          </cell>
          <cell r="C184" t="str">
            <v>M2</v>
          </cell>
        </row>
        <row r="185">
          <cell r="A185" t="str">
            <v>03.01.002</v>
          </cell>
          <cell r="B185" t="str">
            <v>FORMAS PLANAS PLASTIFICADA PARA CONCRETO APARENTE</v>
          </cell>
          <cell r="C185" t="str">
            <v>M2</v>
          </cell>
        </row>
        <row r="186">
          <cell r="A186" t="str">
            <v>03.01.003</v>
          </cell>
          <cell r="B186" t="str">
            <v>FORMAS CURVAS PLASTIFICADA PARA CONCRETO APARENTE</v>
          </cell>
          <cell r="C186" t="str">
            <v>M2</v>
          </cell>
        </row>
        <row r="187">
          <cell r="A187" t="str">
            <v>03.01.005</v>
          </cell>
          <cell r="B187" t="str">
            <v>CIMBRAMENTO DE MADEIRA</v>
          </cell>
          <cell r="C187" t="str">
            <v>M3</v>
          </cell>
        </row>
        <row r="188">
          <cell r="A188" t="str">
            <v>03.01.011</v>
          </cell>
          <cell r="B188" t="str">
            <v>FORMA DE TUBO DE PAPELAO DIAM. 15 CM</v>
          </cell>
          <cell r="C188" t="str">
            <v>M</v>
          </cell>
        </row>
        <row r="189">
          <cell r="A189" t="str">
            <v>03.01.012</v>
          </cell>
          <cell r="B189" t="str">
            <v>FORMA DE TUBO DE PAPELAO DIAM. 20 CM</v>
          </cell>
          <cell r="C189" t="str">
            <v>M</v>
          </cell>
        </row>
        <row r="190">
          <cell r="A190" t="str">
            <v>03.01.013</v>
          </cell>
          <cell r="B190" t="str">
            <v>FORMA DE TUBO DE PAPELAO DIAM. 25 CM</v>
          </cell>
          <cell r="C190" t="str">
            <v>M</v>
          </cell>
        </row>
        <row r="191">
          <cell r="A191" t="str">
            <v>03.01.014</v>
          </cell>
          <cell r="B191" t="str">
            <v>FORMA DE TUBO DE PAPELAO DIAM. 30 CM</v>
          </cell>
          <cell r="C191" t="str">
            <v>M</v>
          </cell>
        </row>
        <row r="192">
          <cell r="A192" t="str">
            <v>03.01.015</v>
          </cell>
          <cell r="B192" t="str">
            <v>FORMA DE TUBO DE PAPELAO DIAM. 35 CM</v>
          </cell>
          <cell r="C192" t="str">
            <v>M</v>
          </cell>
        </row>
        <row r="193">
          <cell r="A193" t="str">
            <v>03.01.016</v>
          </cell>
          <cell r="B193" t="str">
            <v>FORMA DE TUBO DE PAPELAO DIAM. 40 CM</v>
          </cell>
          <cell r="C193" t="str">
            <v>M</v>
          </cell>
        </row>
        <row r="194">
          <cell r="A194" t="str">
            <v>03.01.017</v>
          </cell>
          <cell r="B194" t="str">
            <v>FORMA DE TUBO DE PAPELAO DIAM. 45 CM</v>
          </cell>
          <cell r="C194" t="str">
            <v>M</v>
          </cell>
        </row>
        <row r="195">
          <cell r="A195" t="str">
            <v>03.01.018</v>
          </cell>
          <cell r="B195" t="str">
            <v>FORMA DE TUBO DE PAPELAO DIAM. 50 CM</v>
          </cell>
          <cell r="C195" t="str">
            <v>M</v>
          </cell>
        </row>
        <row r="196">
          <cell r="A196" t="str">
            <v>03.01.019</v>
          </cell>
          <cell r="B196" t="str">
            <v>FORMA DE TUBO DE PAPELAO DIAM. 55 CM</v>
          </cell>
          <cell r="C196" t="str">
            <v>M</v>
          </cell>
        </row>
        <row r="197">
          <cell r="A197" t="str">
            <v>03.01.020</v>
          </cell>
          <cell r="B197" t="str">
            <v>FORMA DE TUBO DE PAPELAO DIAM. 60 CM</v>
          </cell>
          <cell r="C197" t="str">
            <v>M</v>
          </cell>
        </row>
        <row r="198">
          <cell r="A198" t="str">
            <v>03.01.099</v>
          </cell>
          <cell r="B198" t="str">
            <v>FORMAS</v>
          </cell>
          <cell r="C198" t="str">
            <v>MV</v>
          </cell>
        </row>
        <row r="199">
          <cell r="A199" t="str">
            <v>03.02.000</v>
          </cell>
          <cell r="B199" t="str">
            <v>ARMADURA</v>
          </cell>
        </row>
        <row r="200">
          <cell r="A200" t="str">
            <v>03.02.002</v>
          </cell>
          <cell r="B200" t="str">
            <v>ACO CA 50 (A OU B) FYK= 500 M PA</v>
          </cell>
          <cell r="C200" t="str">
            <v>KG</v>
          </cell>
        </row>
        <row r="201">
          <cell r="A201" t="str">
            <v>03.02.003</v>
          </cell>
          <cell r="B201" t="str">
            <v>ACO CA 60 (A OU B) FYK= 600 M PA</v>
          </cell>
          <cell r="C201" t="str">
            <v>KG</v>
          </cell>
        </row>
        <row r="202">
          <cell r="A202" t="str">
            <v>03.02.005</v>
          </cell>
          <cell r="B202" t="str">
            <v>TELA ARMADURA (MALHA ACO CA 60 FYK= 600 M PA)</v>
          </cell>
          <cell r="C202" t="str">
            <v>KG</v>
          </cell>
        </row>
        <row r="203">
          <cell r="A203" t="str">
            <v>03.02.010</v>
          </cell>
          <cell r="B203" t="str">
            <v>INSERTS EM CANTONEIRAS OU CHAPA AÇO A-36 P/SOLIDARIZAÇÃO DE VIGAS E PILARES</v>
          </cell>
          <cell r="C203" t="str">
            <v>KG</v>
          </cell>
        </row>
        <row r="204">
          <cell r="A204" t="str">
            <v>03.02.020</v>
          </cell>
          <cell r="B204" t="str">
            <v>CONJUNTO DE LUVAS E PINO ROSCAVEL DN 12,5MM P/SOLIDARIZAÇÃO DE VIGA FORNEC. E INST.</v>
          </cell>
          <cell r="C204" t="str">
            <v>UN</v>
          </cell>
        </row>
        <row r="205">
          <cell r="A205" t="str">
            <v>03.02.021</v>
          </cell>
          <cell r="B205" t="str">
            <v>CONJUNTO DE LUVAS E PINO ROSCAVEL DN 16MM P/SOLIDARIZAÇÃO DE VIGA FORNEC. E INST.</v>
          </cell>
          <cell r="C205" t="str">
            <v>UN</v>
          </cell>
        </row>
        <row r="206">
          <cell r="A206" t="str">
            <v>03.02.022</v>
          </cell>
          <cell r="B206" t="str">
            <v>CONJUNTO DE LUVAS E PINO ROSCAVEL DN 20MM P/SOLIDARIZAÇÃO DE VIGA FORNEC. E INST.</v>
          </cell>
          <cell r="C206" t="str">
            <v>UN</v>
          </cell>
        </row>
        <row r="207">
          <cell r="A207" t="str">
            <v>03.02.023</v>
          </cell>
          <cell r="B207" t="str">
            <v>CONJUNTO DE LUVAS E PINO ROSCAVEL DN 25MM P/SOLIDARIZAÇÃO DE VIGA FORNEC. E INST.</v>
          </cell>
          <cell r="C207" t="str">
            <v>UN</v>
          </cell>
        </row>
        <row r="208">
          <cell r="A208" t="str">
            <v>03.02.024</v>
          </cell>
          <cell r="B208" t="str">
            <v>CONJUNTO DE LUVAS E PINO ROSCAVEL DN 32MM P/SOLIDARIZAÇÃO DE VIGA FORNEC. E INST.</v>
          </cell>
          <cell r="C208" t="str">
            <v>UN</v>
          </cell>
        </row>
        <row r="209">
          <cell r="A209" t="str">
            <v>03.02.099</v>
          </cell>
          <cell r="B209" t="str">
            <v>ARMADURAS</v>
          </cell>
          <cell r="C209" t="str">
            <v>MV</v>
          </cell>
        </row>
        <row r="210">
          <cell r="A210" t="str">
            <v>03.03.000</v>
          </cell>
          <cell r="B210" t="str">
            <v>CONCRETO</v>
          </cell>
        </row>
        <row r="211">
          <cell r="A211" t="str">
            <v>03.03.003</v>
          </cell>
          <cell r="B211" t="str">
            <v>LAJE PRE-FABRICADA UNID C/VIGOTAS PROTENDIDAS LP12-100KGF/M2</v>
          </cell>
          <cell r="C211" t="str">
            <v>M2</v>
          </cell>
        </row>
        <row r="212">
          <cell r="A212" t="str">
            <v>03.03.005</v>
          </cell>
          <cell r="B212" t="str">
            <v>LAJE PRE-FABRICADA UNIDIRECIONAL C/VIGOTAS PROTENDIDAS LP12-300KGF/M2</v>
          </cell>
          <cell r="C212" t="str">
            <v>M2</v>
          </cell>
        </row>
        <row r="213">
          <cell r="A213" t="str">
            <v>03.03.006</v>
          </cell>
          <cell r="B213" t="str">
            <v>LAJE PRE-FABRICADA UNIDIRECIONAL C/VIGOTAS PROTENDIDAS LP16-100KGF/M2</v>
          </cell>
          <cell r="C213" t="str">
            <v>M2</v>
          </cell>
        </row>
        <row r="214">
          <cell r="A214" t="str">
            <v>03.03.007</v>
          </cell>
          <cell r="B214" t="str">
            <v>LAJE PRE-FABRICADA UNIDIRECIONAL C/VIGOTAS PROTENDIDAS LP16-300KGF/M2</v>
          </cell>
          <cell r="C214" t="str">
            <v>M2</v>
          </cell>
        </row>
        <row r="215">
          <cell r="A215" t="str">
            <v>03.03.008</v>
          </cell>
          <cell r="B215" t="str">
            <v>LAJE PRE-FABRICADA UNIDIRECIONAL C/VIGOTAS PROTENDIDAS LP20-100KGF/M2</v>
          </cell>
          <cell r="C215" t="str">
            <v>M2</v>
          </cell>
        </row>
        <row r="216">
          <cell r="A216" t="str">
            <v>03.03.009</v>
          </cell>
          <cell r="B216" t="str">
            <v>LAJE PRE-FABRICADA UNIDIRECIONAL C/VIGOTAS PROTENDIDAS LP20-300KGF/M2</v>
          </cell>
          <cell r="C216" t="str">
            <v>M2</v>
          </cell>
        </row>
        <row r="217">
          <cell r="A217" t="str">
            <v>03.03.010</v>
          </cell>
          <cell r="B217" t="str">
            <v>LAJE PRE-FABRICADA UNIDIRECIONAL C/VIGOTAS PROTENDIDAS LP20-500KGF/M2</v>
          </cell>
          <cell r="C217" t="str">
            <v>M2</v>
          </cell>
        </row>
        <row r="218">
          <cell r="A218" t="str">
            <v>03.03.012</v>
          </cell>
          <cell r="B218" t="str">
            <v>LAJE PRE-FABRICADA UNIDIRECIONAL C/VIGOTAS PROTENDIDAS LP24-100KGF/M2</v>
          </cell>
          <cell r="C218" t="str">
            <v>M2</v>
          </cell>
        </row>
        <row r="219">
          <cell r="A219" t="str">
            <v>03.03.014</v>
          </cell>
          <cell r="B219" t="str">
            <v>CONCRETO DOSADO E LANCADO FCK= 20 M PA</v>
          </cell>
          <cell r="C219" t="str">
            <v>M3</v>
          </cell>
        </row>
        <row r="220">
          <cell r="A220" t="str">
            <v>03.03.015</v>
          </cell>
          <cell r="B220" t="str">
            <v>LAJE PRE-FABRICADA UNIDIRECIONAL C/VIGOTAS PROTENDIDAS LP24-300KGF/M2</v>
          </cell>
          <cell r="C220" t="str">
            <v>M2</v>
          </cell>
        </row>
        <row r="221">
          <cell r="A221" t="str">
            <v>03.03.016</v>
          </cell>
          <cell r="B221" t="str">
            <v>CONCRETO DOSADO E LANCADO FCK=25 MPA</v>
          </cell>
          <cell r="C221" t="str">
            <v>M3</v>
          </cell>
        </row>
        <row r="222">
          <cell r="A222" t="str">
            <v>03.03.017</v>
          </cell>
          <cell r="B222" t="str">
            <v>LAJE PRE-FABRICADA UNIDIRECIONAL C/VIGOTAS PROTENDIDAS LP24-500KGF/M2</v>
          </cell>
          <cell r="C222" t="str">
            <v>M2</v>
          </cell>
        </row>
        <row r="223">
          <cell r="A223" t="str">
            <v>03.03.018</v>
          </cell>
          <cell r="B223" t="str">
            <v>LAJE PRE-FABRICADA VIGOTA TRELICADA UNIDIRECIONAL LT12-100KGF/M2</v>
          </cell>
          <cell r="C223" t="str">
            <v>M2</v>
          </cell>
        </row>
        <row r="224">
          <cell r="A224" t="str">
            <v>03.03.019</v>
          </cell>
          <cell r="B224" t="str">
            <v>LAJE PRE-FABRICADA VIGOTA TRELICADA UNIDIRECIONAL LT16-100KGF/M2</v>
          </cell>
          <cell r="C224" t="str">
            <v>M2</v>
          </cell>
        </row>
        <row r="225">
          <cell r="A225" t="str">
            <v>03.03.020</v>
          </cell>
          <cell r="B225" t="str">
            <v>CONCRETO DOSADO E LANCADO FCK=30MPA</v>
          </cell>
          <cell r="C225" t="str">
            <v>M3</v>
          </cell>
        </row>
        <row r="226">
          <cell r="A226" t="str">
            <v>03.03.022</v>
          </cell>
          <cell r="B226" t="str">
            <v>LAJE PRE-FABRICADA VIGOTA TRELICADA UNIDIRECIONAL LT16-300KGF/M2</v>
          </cell>
          <cell r="C226" t="str">
            <v>M2</v>
          </cell>
        </row>
        <row r="227">
          <cell r="A227" t="str">
            <v>03.03.024</v>
          </cell>
          <cell r="B227" t="str">
            <v>CONCRETO DOSADO,BOMBEADO E LANCADO FCK= 20 M PA</v>
          </cell>
          <cell r="C227" t="str">
            <v>M3</v>
          </cell>
        </row>
        <row r="228">
          <cell r="A228" t="str">
            <v>03.03.026</v>
          </cell>
          <cell r="B228" t="str">
            <v>CONCRETO DOSADO,BOMBEADO E LANCADO FCK 25 MPA</v>
          </cell>
          <cell r="C228" t="str">
            <v>M3</v>
          </cell>
        </row>
        <row r="229">
          <cell r="A229" t="str">
            <v>03.03.027</v>
          </cell>
          <cell r="B229" t="str">
            <v>LAJE PRE-FABRICADA VIGOTA TRELICADA UNIDIRECIONAL LT20-100KGF/M2</v>
          </cell>
          <cell r="C229" t="str">
            <v>M2</v>
          </cell>
        </row>
        <row r="230">
          <cell r="A230" t="str">
            <v>03.03.028</v>
          </cell>
          <cell r="B230" t="str">
            <v>LAJE PRE-FABRICADA VIGOTA TRELICADA UNIDIRECIONAL LT20-300KGF/M2</v>
          </cell>
          <cell r="C230" t="str">
            <v>M2</v>
          </cell>
        </row>
        <row r="231">
          <cell r="A231" t="str">
            <v>03.03.029</v>
          </cell>
          <cell r="B231" t="str">
            <v>LAJE PRE-FABRICADA VIGOTA TRELICADA UNIDIRECIONAL LT20-500KGF/M2</v>
          </cell>
          <cell r="C231" t="str">
            <v>M2</v>
          </cell>
        </row>
        <row r="232">
          <cell r="A232" t="str">
            <v>03.03.030</v>
          </cell>
          <cell r="B232" t="str">
            <v>CONCRETO DOSADO, BOMBEADO E LANCADO FCK=30MPA</v>
          </cell>
          <cell r="C232" t="str">
            <v>M3</v>
          </cell>
        </row>
        <row r="233">
          <cell r="A233" t="str">
            <v>03.03.031</v>
          </cell>
          <cell r="B233" t="str">
            <v>LAJE PRE-FABRICADA VIGOTA TRELICADA UNIDIRECIONAL LT25-300KGF/M2</v>
          </cell>
          <cell r="C233" t="str">
            <v>M2</v>
          </cell>
        </row>
        <row r="234">
          <cell r="A234" t="str">
            <v>03.03.032</v>
          </cell>
          <cell r="B234" t="str">
            <v>LAJE PRE-FABRICADA VIGOTA TRELICADA UNIDIRECIONAL LT25-500KGF/M2</v>
          </cell>
          <cell r="C234" t="str">
            <v>M2</v>
          </cell>
        </row>
        <row r="235">
          <cell r="A235" t="str">
            <v>03.03.033</v>
          </cell>
          <cell r="B235" t="str">
            <v>LAJE PRE-FABRICADA PAINEL ALVEOLAR CONCRETO PROTENDIDO H10-100KGF/M2</v>
          </cell>
          <cell r="C235" t="str">
            <v>M2</v>
          </cell>
        </row>
        <row r="236">
          <cell r="A236" t="str">
            <v>03.03.034</v>
          </cell>
          <cell r="B236" t="str">
            <v>LAJE PRE-FABRICADA PAINEL ALVEOLAR CONCRETO PROTENDIDO H15-100KGF/M2</v>
          </cell>
          <cell r="C236" t="str">
            <v>M2</v>
          </cell>
        </row>
        <row r="237">
          <cell r="A237" t="str">
            <v>03.03.036</v>
          </cell>
          <cell r="B237" t="str">
            <v>LAJE PRE-FABRICADA PAINEL ALVEOLAR CONCRETO PROTENDIDO H15-300KGF/M2</v>
          </cell>
          <cell r="C237" t="str">
            <v>M2</v>
          </cell>
        </row>
        <row r="238">
          <cell r="A238" t="str">
            <v>03.03.037</v>
          </cell>
          <cell r="B238" t="str">
            <v>LAJE PRE-FABRICADA PAINEL ALVEOLAR CONCRETO PROTENDIDO H15-500KGF/M2</v>
          </cell>
          <cell r="C238" t="str">
            <v>M2</v>
          </cell>
        </row>
        <row r="239">
          <cell r="A239" t="str">
            <v>03.03.038</v>
          </cell>
          <cell r="B239" t="str">
            <v>LAJE PRE-FABRICADA PAINEL ALVEOLAR CONCRETO PROTENDIDO H20-300KGF/M2</v>
          </cell>
          <cell r="C239" t="str">
            <v>M2</v>
          </cell>
        </row>
        <row r="240">
          <cell r="A240" t="str">
            <v>03.03.039</v>
          </cell>
          <cell r="B240" t="str">
            <v>LAJE PRE-FABRICADA PAINEL ALVEOLAR CONCRETO PROTENDIDO H20-500KGF/M2</v>
          </cell>
          <cell r="C240" t="str">
            <v>M2</v>
          </cell>
        </row>
        <row r="241">
          <cell r="A241" t="str">
            <v>03.03.048</v>
          </cell>
          <cell r="B241" t="str">
            <v>LAJE PRE-FABRICADA PRE-LAJE TRELICADA BIDIR C/ EPS PLT12-100KGF/M2</v>
          </cell>
          <cell r="C241" t="str">
            <v>M2</v>
          </cell>
        </row>
        <row r="242">
          <cell r="A242" t="str">
            <v>03.03.049</v>
          </cell>
          <cell r="B242" t="str">
            <v>LAJE PRE-FABRICADA PRE-LAJE TRELICADA BIDIR C/ EPS PLT16-100KGF/M2</v>
          </cell>
          <cell r="C242" t="str">
            <v>M2</v>
          </cell>
        </row>
        <row r="243">
          <cell r="A243" t="str">
            <v>03.03.050</v>
          </cell>
          <cell r="B243" t="str">
            <v>LAJE PRE-FABRICADA PRE-LAJE TRELICADA BIDIR C/ EPS PLT-16 300KGF/M2</v>
          </cell>
          <cell r="C243" t="str">
            <v>M2</v>
          </cell>
        </row>
        <row r="244">
          <cell r="A244" t="str">
            <v>03.03.051</v>
          </cell>
          <cell r="B244" t="str">
            <v>PAINEIS/LAJES PISO EM CONCRETO CELULAR AUTOCLAVADO E=7,50CM</v>
          </cell>
          <cell r="C244" t="str">
            <v>M2</v>
          </cell>
        </row>
        <row r="245">
          <cell r="A245" t="str">
            <v>03.03.053</v>
          </cell>
          <cell r="B245" t="str">
            <v>PAINEIS/LAJES FORRO EM CONCRETO CELULAR AUTOCLAVADO E=7,50CM</v>
          </cell>
          <cell r="C245" t="str">
            <v>M2</v>
          </cell>
        </row>
        <row r="246">
          <cell r="A246" t="str">
            <v>03.03.054</v>
          </cell>
          <cell r="B246" t="str">
            <v>LAJE PRE-FABRICADA PRE-LAJE TRELICADA BIDIR C/ EPS PLT20-100KGF/M2</v>
          </cell>
          <cell r="C246" t="str">
            <v>M2</v>
          </cell>
        </row>
        <row r="247">
          <cell r="A247" t="str">
            <v>03.03.055</v>
          </cell>
          <cell r="B247" t="str">
            <v>TIJOLO FURADO CERAMICO P/ENCHIMENTO DE REBAIXO DE LAJE</v>
          </cell>
          <cell r="C247" t="str">
            <v>M3</v>
          </cell>
        </row>
        <row r="248">
          <cell r="A248" t="str">
            <v>03.03.056</v>
          </cell>
          <cell r="B248" t="str">
            <v>CONCRETO PREPARADO NO LOCAL C/AGREGADO LEVE P/ENCHIMENTO</v>
          </cell>
          <cell r="C248" t="str">
            <v>M3</v>
          </cell>
        </row>
        <row r="249">
          <cell r="A249" t="str">
            <v>03.03.058</v>
          </cell>
          <cell r="B249" t="str">
            <v>LAJE PRE-FABRICADA PRE-LAJE TRELICADA BIDIR C/ EPS PLT20-300KGF/M2</v>
          </cell>
          <cell r="C249" t="str">
            <v>M2</v>
          </cell>
        </row>
        <row r="250">
          <cell r="A250" t="str">
            <v>03.03.059</v>
          </cell>
          <cell r="B250" t="str">
            <v>LAJE PRE-FABRICADA PRE-LAJE TRELICADA BIDIR C/ EPS PLT20-500KGF/M2</v>
          </cell>
          <cell r="C250" t="str">
            <v>M2</v>
          </cell>
        </row>
        <row r="251">
          <cell r="A251" t="str">
            <v>03.03.063</v>
          </cell>
          <cell r="B251" t="str">
            <v>LAJE PRE-FABRICADA PRE-LAJE TRELICADA BIDIR C/ EPS PLT25-300KGF/M2</v>
          </cell>
          <cell r="C251" t="str">
            <v>M2</v>
          </cell>
        </row>
        <row r="252">
          <cell r="A252" t="str">
            <v>03.03.064</v>
          </cell>
          <cell r="B252" t="str">
            <v>LAJE STEEL DECK E=0,95MM PARA PISO E=15CM C/ CAPA CONCRETO FCK=25</v>
          </cell>
          <cell r="C252" t="str">
            <v>M2</v>
          </cell>
        </row>
        <row r="253">
          <cell r="A253" t="str">
            <v>03.03.065</v>
          </cell>
          <cell r="B253" t="str">
            <v>LAJE STEEL DECK E=0,80MM PARA FORRO E=15CM C/ CAPA CONCRETO FCK=25</v>
          </cell>
          <cell r="C253" t="str">
            <v>M2</v>
          </cell>
        </row>
        <row r="254">
          <cell r="A254" t="str">
            <v>03.03.067</v>
          </cell>
          <cell r="B254" t="str">
            <v>LAJE PRE-FABRICADA PRE-LAJE TRELICADA BIDIR C/ EPS PLT25-500KGF/M2</v>
          </cell>
          <cell r="C254" t="str">
            <v>M2</v>
          </cell>
        </row>
        <row r="255">
          <cell r="A255" t="str">
            <v>03.03.080</v>
          </cell>
          <cell r="B255" t="str">
            <v>REFORÇO PARA LAJE PRÉ-FABRICADA</v>
          </cell>
          <cell r="C255" t="str">
            <v>M</v>
          </cell>
        </row>
        <row r="256">
          <cell r="A256" t="str">
            <v>03.03.082</v>
          </cell>
          <cell r="B256" t="str">
            <v>LAJE PRE-FABRICADA PRE-LAJE TRELICADA UNIDIR C/ EPS PLT12-100KGF/M2</v>
          </cell>
          <cell r="C256" t="str">
            <v>M2</v>
          </cell>
        </row>
        <row r="257">
          <cell r="A257" t="str">
            <v>03.03.083</v>
          </cell>
          <cell r="B257" t="str">
            <v>LAJE PRE-FABRICADA PRE-LAJE TRELICADA UNIDIR C/ EPS PLT16-100KGF/M2</v>
          </cell>
          <cell r="C257" t="str">
            <v>M2</v>
          </cell>
        </row>
        <row r="258">
          <cell r="A258" t="str">
            <v>03.03.084</v>
          </cell>
          <cell r="B258" t="str">
            <v>LAJE PRE-FABRICADA PRE-LAJE TRELICADA UNIDIR C/ EPS PLT16-300KGF/M2</v>
          </cell>
          <cell r="C258" t="str">
            <v>M2</v>
          </cell>
        </row>
        <row r="259">
          <cell r="A259" t="str">
            <v>03.03.085</v>
          </cell>
          <cell r="B259" t="str">
            <v>LAJE PRE-FABRICADA PRE-LAJE TRELICADA UNIDIR C/ EPS PLT20-100KGF/M2</v>
          </cell>
          <cell r="C259" t="str">
            <v>M2</v>
          </cell>
        </row>
        <row r="260">
          <cell r="A260" t="str">
            <v>03.03.086</v>
          </cell>
          <cell r="B260" t="str">
            <v>LAJE PRE-FABRICADA PRE-LAJE TRELICADA UNIDIR C/ EPS PLT20-300KGF/M2</v>
          </cell>
          <cell r="C260" t="str">
            <v>M2</v>
          </cell>
        </row>
        <row r="261">
          <cell r="A261" t="str">
            <v>03.03.087</v>
          </cell>
          <cell r="B261" t="str">
            <v>LAJE PRE-FABRICADA PRE-LAJE TRELICADA UNIDIR C/ EPS PLT20-500KGF/M2</v>
          </cell>
          <cell r="C261" t="str">
            <v>M2</v>
          </cell>
        </row>
        <row r="262">
          <cell r="A262" t="str">
            <v>03.03.088</v>
          </cell>
          <cell r="B262" t="str">
            <v>LAJE PRE-FABRICADA PRE-LAJE TRELICADA UNIDIR C/ EPS PLT25-300KGF/M2</v>
          </cell>
          <cell r="C262" t="str">
            <v>M2</v>
          </cell>
        </row>
        <row r="263">
          <cell r="A263" t="str">
            <v>03.03.089</v>
          </cell>
          <cell r="B263" t="str">
            <v>LAJE PRE-FABRICADA PRE-LAJE TRELICADA UNIDIR C/ EPS PLT25-500KGF/M2</v>
          </cell>
          <cell r="C263" t="str">
            <v>M2</v>
          </cell>
        </row>
        <row r="264">
          <cell r="A264" t="str">
            <v>03.03.095</v>
          </cell>
          <cell r="B264" t="str">
            <v>FORNEC. E MONTAGEM DE VIGA PROTENDIDA PRÉ-MOLDADA DE CONCRETO</v>
          </cell>
          <cell r="C264" t="str">
            <v>M3</v>
          </cell>
        </row>
        <row r="265">
          <cell r="A265" t="str">
            <v>03.03.098</v>
          </cell>
          <cell r="B265" t="str">
            <v>FORNECIMENTO E MONTAGEM DE ESTRUTURA PRE-MOLDADA DE CONCRETO</v>
          </cell>
          <cell r="C265" t="str">
            <v>M3</v>
          </cell>
        </row>
        <row r="266">
          <cell r="A266" t="str">
            <v>03.03.099</v>
          </cell>
          <cell r="B266" t="str">
            <v>CONCRETOS</v>
          </cell>
          <cell r="C266" t="str">
            <v>MV</v>
          </cell>
        </row>
        <row r="267">
          <cell r="A267" t="str">
            <v>03.03.101</v>
          </cell>
          <cell r="B267" t="str">
            <v>LAJE PRE-FABRICADA VIGOTA TRELICADA UNIDIRECIONAL LT12-300KGF/M2</v>
          </cell>
          <cell r="C267" t="str">
            <v>M2</v>
          </cell>
        </row>
        <row r="268">
          <cell r="A268" t="str">
            <v>03.03.110</v>
          </cell>
          <cell r="B268" t="str">
            <v>ESCORAMENTO METÁLICO PARA VIGAS ALT. ATÉ 3,20M ESPAÇAMENTO MENOR OU IGUAL 60CM</v>
          </cell>
          <cell r="C268" t="str">
            <v>M</v>
          </cell>
        </row>
        <row r="269">
          <cell r="A269" t="str">
            <v>03.03.111</v>
          </cell>
          <cell r="B269" t="str">
            <v>ESCORAMENTO METÁLICO PARA LAJES ALT. ATÉ 3,20M MALHA MENOR OU IGUAL 1,50X1,50</v>
          </cell>
          <cell r="C269" t="str">
            <v>M2</v>
          </cell>
        </row>
        <row r="270">
          <cell r="A270" t="str">
            <v>03.04.000</v>
          </cell>
          <cell r="B270" t="str">
            <v>ESTRUTURA METALICA</v>
          </cell>
        </row>
        <row r="271">
          <cell r="A271" t="str">
            <v>03.04.001</v>
          </cell>
          <cell r="B271" t="str">
            <v>FORNECIMENTO DE EST MET - ACO ESTRUTURAL ASTM OU ABNT - NAO PATINAVEL</v>
          </cell>
          <cell r="C271" t="str">
            <v>KG</v>
          </cell>
        </row>
        <row r="272">
          <cell r="A272" t="str">
            <v>03.04.003</v>
          </cell>
          <cell r="B272" t="str">
            <v>FORNEC DE ESTR METALICA ACO ASTM A709/A588 (RESIST A CORROSAO)</v>
          </cell>
          <cell r="C272" t="str">
            <v>KG</v>
          </cell>
        </row>
        <row r="273">
          <cell r="A273" t="str">
            <v>03.04.005</v>
          </cell>
          <cell r="B273" t="str">
            <v>MONTAGEM DE ESTRUTURA METALICA</v>
          </cell>
          <cell r="C273" t="str">
            <v>KG</v>
          </cell>
        </row>
        <row r="274">
          <cell r="A274" t="str">
            <v>03.04.030</v>
          </cell>
          <cell r="B274" t="str">
            <v>DESMONTAGEM DE ESTRUTURA METALICA</v>
          </cell>
          <cell r="C274" t="str">
            <v>KG</v>
          </cell>
        </row>
        <row r="275">
          <cell r="A275" t="str">
            <v>03.04.099</v>
          </cell>
          <cell r="B275" t="str">
            <v>ESTRUTURAS METALICAS</v>
          </cell>
          <cell r="C275" t="str">
            <v>MV</v>
          </cell>
        </row>
        <row r="276">
          <cell r="A276" t="str">
            <v>03.05.000</v>
          </cell>
          <cell r="B276" t="str">
            <v>ESTRUTURA DE MADEIRA</v>
          </cell>
        </row>
        <row r="277">
          <cell r="A277" t="str">
            <v>03.05.010</v>
          </cell>
          <cell r="B277" t="str">
            <v>PILAR DE MADEIRA (PASSAGEM COBERTA)</v>
          </cell>
          <cell r="C277" t="str">
            <v>UN</v>
          </cell>
        </row>
        <row r="278">
          <cell r="A278" t="str">
            <v>03.05.011</v>
          </cell>
          <cell r="B278" t="str">
            <v>VIGA DE MADEIRA 6X12 CM (PASSAGEM COBERTA)</v>
          </cell>
          <cell r="C278" t="str">
            <v>M</v>
          </cell>
        </row>
        <row r="279">
          <cell r="A279" t="str">
            <v>03.05.012</v>
          </cell>
          <cell r="B279" t="str">
            <v>VIGA DE MADEIRA 6X16 CM (PASSAGEM COBERTA)</v>
          </cell>
          <cell r="C279" t="str">
            <v>M</v>
          </cell>
        </row>
        <row r="280">
          <cell r="A280" t="str">
            <v>03.05.099</v>
          </cell>
          <cell r="B280" t="str">
            <v>ESTRUTURAS DE MADEIRA</v>
          </cell>
          <cell r="C280" t="str">
            <v>MV</v>
          </cell>
        </row>
        <row r="281">
          <cell r="A281" t="str">
            <v>03.50.001</v>
          </cell>
          <cell r="B281" t="str">
            <v>DEMOLIÇÃO DE CONCRETO INCLUINDO REVESTIMENTOS (MANUAL)</v>
          </cell>
          <cell r="C281" t="str">
            <v>M3</v>
          </cell>
        </row>
        <row r="282">
          <cell r="A282" t="str">
            <v>03.50.005</v>
          </cell>
          <cell r="B282" t="str">
            <v>DEMOLIÇÃO DE LAJES MISTAS OU PRÉ-MOLDADAS INCLUINDO REVESTIMENTOS (MANUAL)</v>
          </cell>
          <cell r="C282" t="str">
            <v>M2</v>
          </cell>
        </row>
        <row r="283">
          <cell r="A283" t="str">
            <v>03.50.099</v>
          </cell>
          <cell r="B283" t="str">
            <v>DEMOLICOES</v>
          </cell>
          <cell r="C283" t="str">
            <v>MV</v>
          </cell>
        </row>
        <row r="284">
          <cell r="A284" t="str">
            <v>03.60.000</v>
          </cell>
          <cell r="B284" t="str">
            <v>RETIRADAS</v>
          </cell>
        </row>
        <row r="285">
          <cell r="A285" t="str">
            <v>03.60.099</v>
          </cell>
          <cell r="B285" t="str">
            <v>RETIRADAS</v>
          </cell>
          <cell r="C285" t="str">
            <v>MV</v>
          </cell>
        </row>
        <row r="286">
          <cell r="A286" t="str">
            <v>03.70.000</v>
          </cell>
          <cell r="B286" t="str">
            <v>RECOLOCACOES</v>
          </cell>
        </row>
        <row r="287">
          <cell r="A287" t="str">
            <v>03.70.099</v>
          </cell>
          <cell r="B287" t="str">
            <v>RECOLOCACOES</v>
          </cell>
          <cell r="C287" t="str">
            <v>MV</v>
          </cell>
        </row>
        <row r="288">
          <cell r="A288" t="str">
            <v>03.80.000</v>
          </cell>
          <cell r="B288" t="str">
            <v>CONSERVACAO - SUPER ESTRUTURA</v>
          </cell>
        </row>
        <row r="289">
          <cell r="A289" t="str">
            <v>03.80.099</v>
          </cell>
          <cell r="B289" t="str">
            <v>SERVICOS PARCIAIS</v>
          </cell>
          <cell r="C289" t="str">
            <v>MV</v>
          </cell>
        </row>
        <row r="291">
          <cell r="A291" t="str">
            <v>04.00.000</v>
          </cell>
          <cell r="B291" t="str">
            <v>ALVENARIA E OUTROS ELEMENTOS DIVISORIOS</v>
          </cell>
        </row>
        <row r="292">
          <cell r="A292" t="str">
            <v>04.01.000</v>
          </cell>
          <cell r="B292" t="str">
            <v>ALVENARIA</v>
          </cell>
        </row>
        <row r="293">
          <cell r="A293" t="str">
            <v>04.01.001</v>
          </cell>
          <cell r="B293" t="str">
            <v>ALVENARIA DE TIJOLO DE BARRO MACICO E=1/4 TIJOLO</v>
          </cell>
          <cell r="C293" t="str">
            <v>M2</v>
          </cell>
        </row>
        <row r="294">
          <cell r="A294" t="str">
            <v>04.01.002</v>
          </cell>
          <cell r="B294" t="str">
            <v>ALVENARIA DE TIJOLO DE BARRO MACICO E=1/2 TIJOLO</v>
          </cell>
          <cell r="C294" t="str">
            <v>M2</v>
          </cell>
        </row>
        <row r="295">
          <cell r="A295" t="str">
            <v>04.01.003</v>
          </cell>
          <cell r="B295" t="str">
            <v>ALVENARIA DE TIJOLO DE BARRO MACICO E=1 TIJOLO</v>
          </cell>
          <cell r="C295" t="str">
            <v>M2</v>
          </cell>
        </row>
        <row r="296">
          <cell r="A296" t="str">
            <v>04.01.012</v>
          </cell>
          <cell r="B296" t="str">
            <v>ALVENARIA DE TIJOLO DE BARRO A VISTA E=1/4 TIJOLO</v>
          </cell>
          <cell r="C296" t="str">
            <v>M2</v>
          </cell>
        </row>
        <row r="297">
          <cell r="A297" t="str">
            <v>04.01.013</v>
          </cell>
          <cell r="B297" t="str">
            <v>REVESTIMENTO COM TIJOLO DE BARRO A VISTA E=1/2 TIJOLO/DISP ALTERNADA</v>
          </cell>
          <cell r="C297" t="str">
            <v>M2</v>
          </cell>
        </row>
        <row r="298">
          <cell r="A298" t="str">
            <v>04.01.014</v>
          </cell>
          <cell r="B298" t="str">
            <v>ALVENARIA DE TIJOLO DE BARRO A VISTA E=1/2 TIJOLO</v>
          </cell>
          <cell r="C298" t="str">
            <v>M2</v>
          </cell>
        </row>
        <row r="299">
          <cell r="A299" t="str">
            <v>04.01.015</v>
          </cell>
          <cell r="B299" t="str">
            <v>ALVENARIA DE TIJOLO DE BARRO A VISTA E=1 TIJOLO</v>
          </cell>
          <cell r="C299" t="str">
            <v>M2</v>
          </cell>
        </row>
        <row r="300">
          <cell r="A300" t="str">
            <v>04.01.017</v>
          </cell>
          <cell r="B300" t="str">
            <v>ALVENARIA DE TIJOLO LAMINADO A VISTA E=1/2 TIJOLO/DISP ALTERNADO</v>
          </cell>
          <cell r="C300" t="str">
            <v>M2</v>
          </cell>
        </row>
        <row r="301">
          <cell r="A301" t="str">
            <v>04.01.018</v>
          </cell>
          <cell r="B301" t="str">
            <v>ALVENARIA DE TIJOLO LAMINADO A VISTA E=1/4 TIJOLO</v>
          </cell>
          <cell r="C301" t="str">
            <v>M2</v>
          </cell>
        </row>
        <row r="302">
          <cell r="A302" t="str">
            <v>04.01.019</v>
          </cell>
          <cell r="B302" t="str">
            <v>ALVENARIA DE TIJOLO LAMINADO A VISTA E=1/2 TIJOLO</v>
          </cell>
          <cell r="C302" t="str">
            <v>M2</v>
          </cell>
        </row>
        <row r="303">
          <cell r="A303" t="str">
            <v>04.01.020</v>
          </cell>
          <cell r="B303" t="str">
            <v>ALVENARIA DE TIJOLO LAMINADO A VISTA E=1 TIJOLO</v>
          </cell>
          <cell r="C303" t="str">
            <v>M2</v>
          </cell>
        </row>
        <row r="304">
          <cell r="A304" t="str">
            <v>04.01.030</v>
          </cell>
          <cell r="B304" t="str">
            <v>ALVENARIA DE BLOCOS DE CONCRETO E=9CM CLASSE C</v>
          </cell>
          <cell r="C304" t="str">
            <v>M2</v>
          </cell>
        </row>
        <row r="305">
          <cell r="A305" t="str">
            <v>04.01.031</v>
          </cell>
          <cell r="B305" t="str">
            <v>ALVENARIA DE BLOCOS DE CONCRETO E=14CM</v>
          </cell>
          <cell r="C305" t="str">
            <v>M2</v>
          </cell>
        </row>
        <row r="306">
          <cell r="A306" t="str">
            <v>04.01.032</v>
          </cell>
          <cell r="B306" t="str">
            <v>ALVENARIA DE BLOCOS DE CONCRETO E=19CM</v>
          </cell>
          <cell r="C306" t="str">
            <v>M2</v>
          </cell>
        </row>
        <row r="307">
          <cell r="A307" t="str">
            <v>04.01.042</v>
          </cell>
          <cell r="B307" t="str">
            <v>ALVENARIA DE BLOCO CERAMICO PORTANTE E=14CM</v>
          </cell>
          <cell r="C307" t="str">
            <v>M2</v>
          </cell>
        </row>
        <row r="308">
          <cell r="A308" t="str">
            <v>04.01.043</v>
          </cell>
          <cell r="B308" t="str">
            <v>ALVENARIA DE BLOCO CERAMICO PORTANTE E=19CM</v>
          </cell>
          <cell r="C308" t="str">
            <v>M2</v>
          </cell>
        </row>
        <row r="309">
          <cell r="A309" t="str">
            <v>04.01.045</v>
          </cell>
          <cell r="B309" t="str">
            <v>CONCRETO GROUT, PREPARADO NO LOCAL, LANÇADO E ADENSADO</v>
          </cell>
          <cell r="C309" t="str">
            <v>M3</v>
          </cell>
        </row>
        <row r="310">
          <cell r="A310" t="str">
            <v>04.01.046</v>
          </cell>
          <cell r="B310" t="str">
            <v>ARMADURA CA 50 PARA PAREDE AUTO-PORTANTE</v>
          </cell>
          <cell r="C310" t="str">
            <v>KG</v>
          </cell>
        </row>
        <row r="311">
          <cell r="A311" t="str">
            <v>04.01.047</v>
          </cell>
          <cell r="B311" t="str">
            <v>ARMADURA CA 60 PARA PAREDE AUTO-PORTANTE</v>
          </cell>
          <cell r="C311" t="str">
            <v>KG</v>
          </cell>
        </row>
        <row r="312">
          <cell r="A312" t="str">
            <v>04.01.049</v>
          </cell>
          <cell r="B312" t="str">
            <v>ALVENARIA AUTO-PORTANTE: BLOCO CONCRETO ESTRUTURAL DE 19X19X19CM</v>
          </cell>
          <cell r="C312" t="str">
            <v>M2</v>
          </cell>
        </row>
        <row r="313">
          <cell r="A313" t="str">
            <v>04.01.050</v>
          </cell>
          <cell r="B313" t="str">
            <v>ALVENARIA AUTO-PORTANTE: BLOCO CONCRETO ESTRUTURAL DE 14X19X39CM</v>
          </cell>
          <cell r="C313" t="str">
            <v>M2</v>
          </cell>
        </row>
        <row r="314">
          <cell r="A314" t="str">
            <v>04.01.051</v>
          </cell>
          <cell r="B314" t="str">
            <v>ALVENARIA AUTO-PORTANTE: BLOCO CONCRETO ESTRUTURAL DE 19X19X39CM</v>
          </cell>
          <cell r="C314" t="str">
            <v>M2</v>
          </cell>
        </row>
        <row r="315">
          <cell r="A315" t="str">
            <v>04.01.057</v>
          </cell>
          <cell r="B315" t="str">
            <v>VERGA/CINTA EM BLOCO DE CONCRETO CANALETA - 11,5X19X39CM</v>
          </cell>
          <cell r="C315" t="str">
            <v>M</v>
          </cell>
        </row>
        <row r="316">
          <cell r="A316" t="str">
            <v>04.01.058</v>
          </cell>
          <cell r="B316" t="str">
            <v>VERGA/CINTA EM BLOCO DE CONCRETO CANALETA - 14 CM</v>
          </cell>
          <cell r="C316" t="str">
            <v>M</v>
          </cell>
        </row>
        <row r="317">
          <cell r="A317" t="str">
            <v>04.01.059</v>
          </cell>
          <cell r="B317" t="str">
            <v>VERGA/CINTA EM BLOCO DE CONCRETO CANALETA - 19 CM</v>
          </cell>
          <cell r="C317" t="str">
            <v>M</v>
          </cell>
        </row>
        <row r="318">
          <cell r="A318" t="str">
            <v>04.01.060</v>
          </cell>
          <cell r="B318" t="str">
            <v>ALVENARIA DE CONCR CELULAR - CHAPAS ARMADAS SIMPLES ESPESS 7,5 CM</v>
          </cell>
          <cell r="C318" t="str">
            <v>M2</v>
          </cell>
        </row>
        <row r="319">
          <cell r="A319" t="str">
            <v>04.01.061</v>
          </cell>
          <cell r="B319" t="str">
            <v>ALVENARIA DE CONCR CELULAR - CHAPAS ARMADAS SIMPLES ESPESS 10 CM</v>
          </cell>
          <cell r="C319" t="str">
            <v>M2</v>
          </cell>
        </row>
        <row r="320">
          <cell r="A320" t="str">
            <v>04.01.063</v>
          </cell>
          <cell r="B320" t="str">
            <v>ALVENARIA DE CONCRETO CELULAR - BLOCOS E=7CM</v>
          </cell>
          <cell r="C320" t="str">
            <v>M2</v>
          </cell>
        </row>
        <row r="321">
          <cell r="A321" t="str">
            <v>04.01.064</v>
          </cell>
          <cell r="B321" t="str">
            <v>ALVENARIA DE CONCRETO CELULAR - BLOCOS E=11CM</v>
          </cell>
          <cell r="C321" t="str">
            <v>M2</v>
          </cell>
        </row>
        <row r="322">
          <cell r="A322" t="str">
            <v>04.01.065</v>
          </cell>
          <cell r="B322" t="str">
            <v>ALVENARIA DE CONCRETO CELULAR BLOCOS E=14CM</v>
          </cell>
          <cell r="C322" t="str">
            <v>M2</v>
          </cell>
        </row>
        <row r="323">
          <cell r="A323" t="str">
            <v>04.01.070</v>
          </cell>
          <cell r="B323" t="str">
            <v>ALVENARIA DE TIJOLO CERAMICO FURADO (BAIANO) ESP.NOM. 10 CM</v>
          </cell>
          <cell r="C323" t="str">
            <v>M2</v>
          </cell>
        </row>
        <row r="324">
          <cell r="A324" t="str">
            <v>04.01.071</v>
          </cell>
          <cell r="B324" t="str">
            <v>ALVENARIA DE TIJOLO CERAMICO FURADO (BAIANO) ESP.NOM. 12.5 CM</v>
          </cell>
          <cell r="C324" t="str">
            <v>M2</v>
          </cell>
        </row>
        <row r="325">
          <cell r="A325" t="str">
            <v>04.01.072</v>
          </cell>
          <cell r="B325" t="str">
            <v>ALVENARIA DE TIJOLO CERAMICO FURADO (BAIANO) ESP.NOM 15 CM</v>
          </cell>
          <cell r="C325" t="str">
            <v>M2</v>
          </cell>
        </row>
        <row r="326">
          <cell r="A326" t="str">
            <v>04.01.073</v>
          </cell>
          <cell r="B326" t="str">
            <v>ALVENARIA DE TIJOLO CERAMICO FURADO (BAIANO) ESP.NOM. 20 CM</v>
          </cell>
          <cell r="C326" t="str">
            <v>M2</v>
          </cell>
        </row>
        <row r="327">
          <cell r="A327" t="str">
            <v>04.01.099</v>
          </cell>
          <cell r="B327" t="str">
            <v>ALVENARIAS</v>
          </cell>
          <cell r="C327" t="str">
            <v>MV</v>
          </cell>
        </row>
        <row r="328">
          <cell r="A328" t="str">
            <v>04.02.000</v>
          </cell>
          <cell r="B328" t="str">
            <v>ELEMENTOS VAZADOS</v>
          </cell>
        </row>
        <row r="329">
          <cell r="A329" t="str">
            <v>04.02.012</v>
          </cell>
          <cell r="B329" t="str">
            <v>ELEMENTO VAZADO DE CONCRETO QUADRICULADO REF NEO-REX 18 / REF ÚNICA 4D</v>
          </cell>
          <cell r="C329" t="str">
            <v>M2</v>
          </cell>
        </row>
        <row r="330">
          <cell r="A330" t="str">
            <v>04.02.013</v>
          </cell>
          <cell r="B330" t="str">
            <v>ELEMENTO VAZADO DE CONCRETO TIPO VENEZIANA REF UNICA 11A</v>
          </cell>
          <cell r="C330" t="str">
            <v>M2</v>
          </cell>
        </row>
        <row r="331">
          <cell r="A331" t="str">
            <v>04.02.018</v>
          </cell>
          <cell r="B331" t="str">
            <v>ELEMENTO VAZADO DE BLOCO DE CONCRETO 19X19X39CM CLASSE C</v>
          </cell>
          <cell r="C331" t="str">
            <v>M2</v>
          </cell>
        </row>
        <row r="332">
          <cell r="A332" t="str">
            <v>04.02.020</v>
          </cell>
          <cell r="B332" t="str">
            <v>ELEMENTO VAZADO DE BLOCOS CERAMICOS DE VEDACAO</v>
          </cell>
          <cell r="C332" t="str">
            <v>M2</v>
          </cell>
        </row>
        <row r="333">
          <cell r="A333" t="str">
            <v>04.02.029</v>
          </cell>
          <cell r="B333" t="str">
            <v>ELEMENTO VAZADO REF NEO REX 4A / REF UNICA 2C</v>
          </cell>
          <cell r="C333" t="str">
            <v>M2</v>
          </cell>
        </row>
        <row r="334">
          <cell r="A334" t="str">
            <v>04.02.030</v>
          </cell>
          <cell r="B334" t="str">
            <v>ELEMENTO VAZADO REF NEO REX 16 / REF UNICA 1 I</v>
          </cell>
          <cell r="C334" t="str">
            <v>M2</v>
          </cell>
        </row>
        <row r="335">
          <cell r="A335" t="str">
            <v>04.02.032</v>
          </cell>
          <cell r="B335" t="str">
            <v>ELEMENTO VAZADO REF NEO REX 16DS/16DC</v>
          </cell>
          <cell r="C335" t="str">
            <v>M2</v>
          </cell>
        </row>
        <row r="336">
          <cell r="A336" t="str">
            <v>04.02.033</v>
          </cell>
          <cell r="B336" t="str">
            <v>ELEMENTO VAZADO REF NEO REX 17A</v>
          </cell>
          <cell r="C336" t="str">
            <v>M2</v>
          </cell>
        </row>
        <row r="337">
          <cell r="A337" t="str">
            <v>04.02.035</v>
          </cell>
          <cell r="B337" t="str">
            <v>ELEMENTO VAZADO REF NEO REX 19B/19C / REF UNICA 5/5B</v>
          </cell>
          <cell r="C337" t="str">
            <v>M2</v>
          </cell>
        </row>
        <row r="338">
          <cell r="A338" t="str">
            <v>04.02.036</v>
          </cell>
          <cell r="B338" t="str">
            <v>ELEMENTO VAZADO REF NEO REX 22B / REF UNICA 4B</v>
          </cell>
          <cell r="C338" t="str">
            <v>M2</v>
          </cell>
        </row>
        <row r="339">
          <cell r="A339" t="str">
            <v>04.02.037</v>
          </cell>
          <cell r="B339" t="str">
            <v>ELEMENTO VAZADO REF NEO REX 22C / REF UNICA 4A</v>
          </cell>
          <cell r="C339" t="str">
            <v>M2</v>
          </cell>
        </row>
        <row r="340">
          <cell r="A340" t="str">
            <v>04.02.039</v>
          </cell>
          <cell r="B340" t="str">
            <v>ELEMENTO VAZADO REF NEO REX 23A / REF UNICA 3A</v>
          </cell>
          <cell r="C340" t="str">
            <v>M2</v>
          </cell>
        </row>
        <row r="341">
          <cell r="A341" t="str">
            <v>04.02.044</v>
          </cell>
          <cell r="B341" t="str">
            <v>ELEMENTO VAZADO REF NEO REX 41 / REF UNICA 4</v>
          </cell>
          <cell r="C341" t="str">
            <v>M2</v>
          </cell>
        </row>
        <row r="342">
          <cell r="A342" t="str">
            <v>04.02.047</v>
          </cell>
          <cell r="B342" t="str">
            <v>ELEMENTO VAZADO REF NEO REX 59 / REF UNICA 11</v>
          </cell>
          <cell r="C342" t="str">
            <v>M2</v>
          </cell>
        </row>
        <row r="343">
          <cell r="A343" t="str">
            <v>04.02.058</v>
          </cell>
          <cell r="B343" t="str">
            <v>ELEMENTO VAZADO REF NEO REX 90</v>
          </cell>
          <cell r="C343" t="str">
            <v>M2</v>
          </cell>
        </row>
        <row r="344">
          <cell r="A344" t="str">
            <v>04.02.060</v>
          </cell>
          <cell r="B344" t="str">
            <v>ELEMENTO VAZADO REF NEO REX 95 / REF UNICA 23A</v>
          </cell>
          <cell r="C344" t="str">
            <v>M2</v>
          </cell>
        </row>
        <row r="345">
          <cell r="A345" t="str">
            <v>04.02.061</v>
          </cell>
          <cell r="B345" t="str">
            <v>ELEMENTO VAZADO REF NEO REX 97 / REF UNICA 1H</v>
          </cell>
          <cell r="C345" t="str">
            <v>M2</v>
          </cell>
        </row>
        <row r="346">
          <cell r="A346" t="str">
            <v>04.02.062</v>
          </cell>
          <cell r="B346" t="str">
            <v>ELEMENTO VAZADO CERAMICO 18X18X7CM</v>
          </cell>
          <cell r="C346" t="str">
            <v>M2</v>
          </cell>
        </row>
        <row r="347">
          <cell r="A347" t="str">
            <v>04.02.099</v>
          </cell>
          <cell r="B347" t="str">
            <v>ELEMENTOS VAZADOS</v>
          </cell>
          <cell r="C347" t="str">
            <v>MV</v>
          </cell>
        </row>
        <row r="348">
          <cell r="A348" t="str">
            <v>04.03.000</v>
          </cell>
          <cell r="B348" t="str">
            <v>PLACAS DIVISORIAS</v>
          </cell>
        </row>
        <row r="349">
          <cell r="A349" t="str">
            <v>04.03.001</v>
          </cell>
          <cell r="B349" t="str">
            <v>DV-01 DIVISORIA DE GRANILITE - LATERAL ABERTA</v>
          </cell>
          <cell r="C349" t="str">
            <v>M</v>
          </cell>
        </row>
        <row r="350">
          <cell r="A350" t="str">
            <v>04.03.002</v>
          </cell>
          <cell r="B350" t="str">
            <v>DV-02 DIVISORIA DE GRANILITE - LATERAL FECHADA</v>
          </cell>
          <cell r="C350" t="str">
            <v>M</v>
          </cell>
        </row>
        <row r="351">
          <cell r="A351" t="str">
            <v>04.03.003</v>
          </cell>
          <cell r="B351" t="str">
            <v>DV-03 DIVISORIA DE GRANILITE - FRONTAL</v>
          </cell>
          <cell r="C351" t="str">
            <v>M</v>
          </cell>
        </row>
        <row r="352">
          <cell r="A352" t="str">
            <v>04.03.005</v>
          </cell>
          <cell r="B352" t="str">
            <v>DV-06 DIVISORIA DE GRANILITE SANITARIO INFANTIL H=1,20M</v>
          </cell>
          <cell r="C352" t="str">
            <v>M</v>
          </cell>
        </row>
        <row r="353">
          <cell r="A353" t="str">
            <v>04.03.008</v>
          </cell>
          <cell r="B353" t="str">
            <v>DV-04 DIVISÓRIA DE GRANILITE - ANTEPARO</v>
          </cell>
          <cell r="C353" t="str">
            <v>M</v>
          </cell>
        </row>
        <row r="354">
          <cell r="A354" t="str">
            <v>04.03.006</v>
          </cell>
          <cell r="B354" t="str">
            <v>DV-07 DIVISORIA DE GRANILITE SANITARIO INFANTIL H=1,90M</v>
          </cell>
          <cell r="C354" t="str">
            <v>M2</v>
          </cell>
        </row>
        <row r="355">
          <cell r="A355" t="str">
            <v>04.03.020</v>
          </cell>
          <cell r="B355" t="str">
            <v>PLACAS DE CONCRETO - ESPESSURA 5 CM</v>
          </cell>
          <cell r="C355" t="str">
            <v>M2</v>
          </cell>
        </row>
        <row r="356">
          <cell r="A356" t="str">
            <v>04.03.022</v>
          </cell>
          <cell r="B356" t="str">
            <v>DIVISORIA CHAPA FIBRA MAD PRENS BP/PAINEL/VIDRO/VENTIL PERM E=35MM</v>
          </cell>
          <cell r="C356" t="str">
            <v>M2</v>
          </cell>
        </row>
        <row r="357">
          <cell r="A357" t="str">
            <v>04.03.023</v>
          </cell>
          <cell r="B357" t="str">
            <v>DIVISORIA CHAPA FIBRA MAD PRENS BP/PAINEL CEGO 1,20X2,11M E=35MM</v>
          </cell>
          <cell r="C357" t="str">
            <v>M2</v>
          </cell>
        </row>
        <row r="358">
          <cell r="A358" t="str">
            <v>04.03.025</v>
          </cell>
          <cell r="B358" t="str">
            <v>DIVISORIA CHAPA FIBRA MAD PRENS BP/PAINEL VENT PERM 1,20X2,11M E=35MM</v>
          </cell>
          <cell r="C358" t="str">
            <v>M2</v>
          </cell>
        </row>
        <row r="359">
          <cell r="A359" t="str">
            <v>04.03.026</v>
          </cell>
          <cell r="B359" t="str">
            <v>DV-05 DIVISORIA PARA SALA DE INFORMÁTICA</v>
          </cell>
          <cell r="C359" t="str">
            <v>M2</v>
          </cell>
        </row>
        <row r="360">
          <cell r="A360" t="str">
            <v>04.03.030</v>
          </cell>
          <cell r="B360" t="str">
            <v>DIVISORIAS DE GESSO ACARTONADO</v>
          </cell>
          <cell r="C360" t="str">
            <v>M2</v>
          </cell>
        </row>
        <row r="361">
          <cell r="A361" t="str">
            <v>04.03.099</v>
          </cell>
          <cell r="B361" t="str">
            <v>PLACAS DIVISORIAS</v>
          </cell>
          <cell r="C361" t="str">
            <v>MV</v>
          </cell>
        </row>
        <row r="362">
          <cell r="A362" t="str">
            <v>04.50.000</v>
          </cell>
          <cell r="B362" t="str">
            <v>DEMOLICOES</v>
          </cell>
        </row>
        <row r="363">
          <cell r="A363" t="str">
            <v>04.50.001</v>
          </cell>
          <cell r="B363" t="str">
            <v>DEMOLIÇÃO DE ALVENARIAS EM GERAL E ELEMENTOS VAZADOS,INCL REVESTIMENTOS</v>
          </cell>
          <cell r="C363" t="str">
            <v>M3</v>
          </cell>
        </row>
        <row r="364">
          <cell r="A364" t="str">
            <v>04.50.010</v>
          </cell>
          <cell r="B364" t="str">
            <v>DEMOLIÇÃO DE DIVISÓRIAS DE MADEIRA INCLUINDO ENTARUGAMENTO</v>
          </cell>
          <cell r="C364" t="str">
            <v>M2</v>
          </cell>
        </row>
        <row r="365">
          <cell r="A365" t="str">
            <v>04.50.011</v>
          </cell>
          <cell r="B365" t="str">
            <v>DEMOLIÇÃO DE DIVISÓRIAS EM PLACAS PARA SANITÁRIOS</v>
          </cell>
          <cell r="C365" t="str">
            <v>M2</v>
          </cell>
        </row>
        <row r="366">
          <cell r="A366" t="str">
            <v>04.50.012</v>
          </cell>
          <cell r="B366" t="str">
            <v>DEMOLIÇÃO DE PLACAS DE FIBRO CIMENTO</v>
          </cell>
          <cell r="C366" t="str">
            <v>M2</v>
          </cell>
        </row>
        <row r="367">
          <cell r="A367" t="str">
            <v>04.50.099</v>
          </cell>
          <cell r="B367" t="str">
            <v>DEMOLICOES</v>
          </cell>
          <cell r="C367" t="str">
            <v>MV</v>
          </cell>
        </row>
        <row r="368">
          <cell r="A368" t="str">
            <v>04.60.000</v>
          </cell>
          <cell r="B368" t="str">
            <v>RETIRADAS</v>
          </cell>
        </row>
        <row r="369">
          <cell r="A369" t="str">
            <v>04.60.010</v>
          </cell>
          <cell r="B369" t="str">
            <v>RETIRADA DE DIVISÓRIAS EM CHAPAS DE MADEIRA, INCLUSIVE ENTARUGAMENTO</v>
          </cell>
          <cell r="C369" t="str">
            <v>M2</v>
          </cell>
        </row>
        <row r="370">
          <cell r="A370" t="str">
            <v>04.60.011</v>
          </cell>
          <cell r="B370" t="str">
            <v>RETIRADA DE DIVISÓRIAS EM CHAPA DE MADEIRA,EXCLUSIVE ENTARUGAMENTO</v>
          </cell>
          <cell r="C370" t="str">
            <v>M2</v>
          </cell>
        </row>
        <row r="371">
          <cell r="A371" t="str">
            <v>04.60.012</v>
          </cell>
          <cell r="B371" t="str">
            <v>RETIRADA DE PAINÉIS DIVISÓRIAS COM MONTANTES METÁLICAS</v>
          </cell>
          <cell r="C371" t="str">
            <v>M2</v>
          </cell>
        </row>
        <row r="372">
          <cell r="A372" t="str">
            <v>04.60.099</v>
          </cell>
          <cell r="B372" t="str">
            <v>RETIRADAS</v>
          </cell>
          <cell r="C372" t="str">
            <v>MV</v>
          </cell>
        </row>
        <row r="373">
          <cell r="A373" t="str">
            <v>04.70.000</v>
          </cell>
          <cell r="B373" t="str">
            <v>RECOLOCACAO - ALVENARIA E OUTROS ELEMENTOS DIVISORIOS</v>
          </cell>
        </row>
        <row r="374">
          <cell r="A374" t="str">
            <v>04.70.010</v>
          </cell>
          <cell r="B374" t="str">
            <v>RECOLOCAÇÃO DE DIVISÓRIAS EM CHAPAS DE MADEIRA INCLUSIVE ENTARUGAMENTO</v>
          </cell>
          <cell r="C374" t="str">
            <v>M2</v>
          </cell>
        </row>
        <row r="375">
          <cell r="A375" t="str">
            <v>04.70.011</v>
          </cell>
          <cell r="B375" t="str">
            <v>RECOLOCAÇÃO DE DIVISÓRIAS EM CHAPAS DE MADEIRA EXCLUSIVE ENTARUGAMENTO</v>
          </cell>
          <cell r="C375" t="str">
            <v>M2</v>
          </cell>
        </row>
        <row r="376">
          <cell r="A376" t="str">
            <v>04.70.012</v>
          </cell>
          <cell r="B376" t="str">
            <v>RECOLOCAÇÃO DE PAINÉIS DIVISÓRIOS COM MONTANTES METÁLICAS</v>
          </cell>
          <cell r="C376" t="str">
            <v>M2</v>
          </cell>
        </row>
        <row r="377">
          <cell r="A377" t="str">
            <v>04.70.099</v>
          </cell>
          <cell r="B377" t="str">
            <v>RECOLOCACOES DE ALVENARIA E OUTROS ELEMENTOS DIVISORIOS</v>
          </cell>
          <cell r="C377" t="str">
            <v>MV</v>
          </cell>
        </row>
        <row r="378">
          <cell r="A378" t="str">
            <v>04.80.000</v>
          </cell>
          <cell r="B378" t="str">
            <v>CONSERVACAO - ALVENARIA E OUTROS ELEMENTOS DIVISORIOS</v>
          </cell>
        </row>
        <row r="379">
          <cell r="A379" t="str">
            <v>04.80.011</v>
          </cell>
          <cell r="B379" t="str">
            <v>DIVISORIA CHAPA COMPENSADO E=4MM  G1-C8  AMBAS FACES INCL ENTARUG</v>
          </cell>
          <cell r="C379" t="str">
            <v>M2</v>
          </cell>
        </row>
        <row r="380">
          <cell r="A380" t="str">
            <v>04.80.015</v>
          </cell>
          <cell r="B380" t="str">
            <v>DIVISORIAS DE CHAPAS DURATEX OU SIMILAR,INCL ENTARUGAMENTO</v>
          </cell>
          <cell r="C380" t="str">
            <v>M2</v>
          </cell>
        </row>
        <row r="381">
          <cell r="A381" t="str">
            <v>04.80.016</v>
          </cell>
          <cell r="B381" t="str">
            <v>CHAPA DURATEX OU SIMILAR</v>
          </cell>
          <cell r="C381" t="str">
            <v>M2</v>
          </cell>
        </row>
        <row r="382">
          <cell r="A382" t="str">
            <v>04.80.017</v>
          </cell>
          <cell r="B382" t="str">
            <v>DIVISORIAS DE CHAPAS DIVILUX OU SIMILAR</v>
          </cell>
          <cell r="C382" t="str">
            <v>M2</v>
          </cell>
        </row>
        <row r="383">
          <cell r="A383" t="str">
            <v>04.80.099</v>
          </cell>
          <cell r="B383" t="str">
            <v>SERVICOS DE ALVENARIA E OUTROS ELEMENTOS DIVISORIOS</v>
          </cell>
          <cell r="C383" t="str">
            <v>MV</v>
          </cell>
        </row>
        <row r="385">
          <cell r="A385" t="str">
            <v>05.00.000</v>
          </cell>
          <cell r="B385" t="str">
            <v>ELEMENTOS DE MADEIRA/COMPONENTES ESPECIAIS</v>
          </cell>
        </row>
        <row r="386">
          <cell r="A386" t="str">
            <v>05.01.000</v>
          </cell>
          <cell r="B386" t="str">
            <v>PORTAS/BATENTES/FERRAGENS</v>
          </cell>
        </row>
        <row r="387">
          <cell r="A387" t="str">
            <v>05.01.001</v>
          </cell>
          <cell r="B387" t="str">
            <v>PM-67 PORTA DE MADEIRA MACHO/FEMEA P/ PINT. BAT. MET. L=82CM</v>
          </cell>
          <cell r="C387" t="str">
            <v>UN</v>
          </cell>
        </row>
        <row r="388">
          <cell r="A388" t="str">
            <v>05.01.002</v>
          </cell>
          <cell r="B388" t="str">
            <v>PM-68 PORTA DE MADEIRA MACHO/FEMEA P/ PINT. BAT. MET. L=92CM</v>
          </cell>
          <cell r="C388" t="str">
            <v>UN</v>
          </cell>
        </row>
        <row r="389">
          <cell r="A389" t="str">
            <v>05.01.004</v>
          </cell>
          <cell r="B389" t="str">
            <v>PM-04 PORTA DE MADEIRA SARRAFEADA P/ PINT. BAT. MADEIRA L=82CM</v>
          </cell>
          <cell r="C389" t="str">
            <v>UN</v>
          </cell>
        </row>
        <row r="390">
          <cell r="A390" t="str">
            <v>05.01.005</v>
          </cell>
          <cell r="B390" t="str">
            <v>PM-05 PORTA DE MADEIRA SARRAFEADA P/ PINT. BAT. MADEIRA L=92CM</v>
          </cell>
          <cell r="C390" t="str">
            <v>UN</v>
          </cell>
        </row>
        <row r="391">
          <cell r="A391" t="str">
            <v>05.01.006</v>
          </cell>
          <cell r="B391" t="str">
            <v>PM-69 PORTA DE MADEIRA MACHO/FEMEA P/ PINT. BAT. MET. L=124CM</v>
          </cell>
          <cell r="C391" t="str">
            <v>UN</v>
          </cell>
        </row>
        <row r="392">
          <cell r="A392" t="str">
            <v>05.01.007</v>
          </cell>
          <cell r="B392" t="str">
            <v>PM-08 PORTA DE MADEIRA SARRAFEADA P/ PINT. BAT. MADEIRA L=124CM</v>
          </cell>
          <cell r="C392" t="str">
            <v>UN</v>
          </cell>
        </row>
        <row r="393">
          <cell r="A393" t="str">
            <v>05.01.009</v>
          </cell>
          <cell r="B393" t="str">
            <v>PM-19 PORTA DE MADEIRA MACHO/FEMEA P/ PINT. BAT. MADEIRA L=62CM</v>
          </cell>
          <cell r="C393" t="str">
            <v>UN</v>
          </cell>
        </row>
        <row r="394">
          <cell r="A394" t="str">
            <v>05.01.010</v>
          </cell>
          <cell r="B394" t="str">
            <v>PM-20 PORTA DE MADEIRA MACHO/FEMEA P/ PINT. BAT. MADEIRA L=82CM</v>
          </cell>
          <cell r="C394" t="str">
            <v>UN</v>
          </cell>
        </row>
        <row r="395">
          <cell r="A395" t="str">
            <v>05.01.011</v>
          </cell>
          <cell r="B395" t="str">
            <v>PM-21 PORTA DE MADEIRA MACHO/FEMEA P/ PINT. BAT. MADEIRA L=92CM</v>
          </cell>
          <cell r="C395" t="str">
            <v>UN</v>
          </cell>
        </row>
        <row r="396">
          <cell r="A396" t="str">
            <v>05.01.012</v>
          </cell>
          <cell r="B396" t="str">
            <v>PM-22 PORTA DE MADEIRA MACHO/FEMEA P/ PINT. BAT. MADEIRA L=124CM</v>
          </cell>
          <cell r="C396" t="str">
            <v>UN</v>
          </cell>
        </row>
        <row r="397">
          <cell r="A397" t="str">
            <v>05.01.013</v>
          </cell>
          <cell r="B397" t="str">
            <v>PM-23 PORTA DE MADEIRA MACHO/FEMEA P/ PINT. BAT. MADEIRA L=72CM</v>
          </cell>
          <cell r="C397" t="str">
            <v>UN</v>
          </cell>
        </row>
        <row r="398">
          <cell r="A398" t="str">
            <v>05.01.014</v>
          </cell>
          <cell r="B398" t="str">
            <v>PM-24 PORTA DE MADEIRA SARRAFEADA P/ PINT. BAT. MADEIRA L=72CM</v>
          </cell>
          <cell r="C398" t="str">
            <v>UN</v>
          </cell>
        </row>
        <row r="399">
          <cell r="A399" t="str">
            <v>05.01.024</v>
          </cell>
          <cell r="B399" t="str">
            <v>PM-34 PORTA DE MADEIRA MACHO/FEMEA P/ PINT. C/ BAND. BAT. MET. L=72CM</v>
          </cell>
          <cell r="C399" t="str">
            <v>UN</v>
          </cell>
        </row>
        <row r="400">
          <cell r="A400" t="str">
            <v>05.01.025</v>
          </cell>
          <cell r="B400" t="str">
            <v>PM-35 PORTA DE MADEIRA MACHO/FEMEA P/ PINT. C/ BAND. BAT. MET. L=82CM</v>
          </cell>
          <cell r="C400" t="str">
            <v>UN</v>
          </cell>
        </row>
        <row r="401">
          <cell r="A401" t="str">
            <v>05.01.026</v>
          </cell>
          <cell r="B401" t="str">
            <v>PM-36 PORTA DE MADEIRA MACHO/FEMEA P/ PINT. C/ BAND. BAT. MET. L=92CM</v>
          </cell>
          <cell r="C401" t="str">
            <v>UN</v>
          </cell>
        </row>
        <row r="402">
          <cell r="A402" t="str">
            <v>05.01.027</v>
          </cell>
          <cell r="B402" t="str">
            <v>PM-37 PORTA DE MADEIRA MACHO/FEMEA P/ PINT. C/ BAND. BAT. MET. L=124CM</v>
          </cell>
          <cell r="C402" t="str">
            <v>UN</v>
          </cell>
        </row>
        <row r="403">
          <cell r="A403" t="str">
            <v>05.01.028</v>
          </cell>
          <cell r="B403" t="str">
            <v>PORTAS PARA DIVISORIAS CHAPA FIBRA MAD PRENS BP COM FERRAGENS</v>
          </cell>
          <cell r="C403" t="str">
            <v>UN</v>
          </cell>
        </row>
        <row r="404">
          <cell r="A404" t="str">
            <v>05.01.029</v>
          </cell>
          <cell r="B404" t="str">
            <v>PM-74 PORTA DE SARRAFEADO MACIÇO P/BOXES L=62CM-COMPLETA</v>
          </cell>
          <cell r="C404" t="str">
            <v>UN</v>
          </cell>
        </row>
        <row r="405">
          <cell r="A405" t="str">
            <v>05.01.036</v>
          </cell>
          <cell r="B405" t="str">
            <v>PM-38 PORTA DE MADEIRA MACHO/FEMEA P/ PINT. C/ BAND. BAT. MAD. L=72CM</v>
          </cell>
          <cell r="C405" t="str">
            <v>UN</v>
          </cell>
        </row>
        <row r="406">
          <cell r="A406" t="str">
            <v>05.01.037</v>
          </cell>
          <cell r="B406" t="str">
            <v>PM-39 PORTA DE MADEIRA MACHO/FEMEA P/ PINT. C/ BAND. BAT. MAD. L=82CM</v>
          </cell>
          <cell r="C406" t="str">
            <v>UN</v>
          </cell>
        </row>
        <row r="407">
          <cell r="A407" t="str">
            <v>05.01.044</v>
          </cell>
          <cell r="B407" t="str">
            <v>PM-40 PORTA DE MADEIRA MACHO/FEMEA P/ PINT. C/ BAND. BAT. MAD. L=92CM</v>
          </cell>
          <cell r="C407" t="str">
            <v>UN</v>
          </cell>
        </row>
        <row r="408">
          <cell r="A408" t="str">
            <v>05.01.045</v>
          </cell>
          <cell r="B408" t="str">
            <v>PM-41 PORTA DE MADEIRA MACHO/FEMEA P/ PINT. C/ BAND. BAT. MAD. L=124CM</v>
          </cell>
          <cell r="C408" t="str">
            <v>UN</v>
          </cell>
        </row>
        <row r="409">
          <cell r="A409" t="str">
            <v>05.01.046</v>
          </cell>
          <cell r="B409" t="str">
            <v>PM-70 PORTA DE MADEIRA SARRAFEADA P/ PINT. BAT. MET. L=72CM</v>
          </cell>
          <cell r="C409" t="str">
            <v>UN</v>
          </cell>
        </row>
        <row r="410">
          <cell r="A410" t="str">
            <v>05.01.047</v>
          </cell>
          <cell r="B410" t="str">
            <v>PM-71 PORTA DE MADEIRA SARRAFEADA P/ PINT. BAT. MET. L=82CM</v>
          </cell>
          <cell r="C410" t="str">
            <v>UN</v>
          </cell>
        </row>
        <row r="411">
          <cell r="A411" t="str">
            <v>05.01.048</v>
          </cell>
          <cell r="B411" t="str">
            <v>PM-72 PORTA DE MADEIRA SARRAFEADA P/ PINT. BAT. MET. L=92CM</v>
          </cell>
          <cell r="C411" t="str">
            <v>UN</v>
          </cell>
        </row>
        <row r="412">
          <cell r="A412" t="str">
            <v>05.01.049</v>
          </cell>
          <cell r="B412" t="str">
            <v>PM-73 PORTA DE MADEIRA SARRAFEADA P/ PINT. BAT. MET. L=124CM</v>
          </cell>
          <cell r="C412" t="str">
            <v>UN</v>
          </cell>
        </row>
        <row r="413">
          <cell r="A413" t="str">
            <v>05.01.050</v>
          </cell>
          <cell r="B413" t="str">
            <v>PM-81 PORTA DE SARRAFEADO MACIÇO P/BOXE ACESSIVEL-COMPLETA</v>
          </cell>
          <cell r="C413" t="str">
            <v>UN</v>
          </cell>
        </row>
        <row r="414">
          <cell r="A414" t="str">
            <v>05.01.051</v>
          </cell>
          <cell r="B414" t="str">
            <v>PM-75 PORTA SARRAFEADO MACICO SANIT. ACESSIVEL BAT. MET.</v>
          </cell>
          <cell r="C414" t="str">
            <v>UN</v>
          </cell>
        </row>
        <row r="415">
          <cell r="A415" t="str">
            <v>05.01.062</v>
          </cell>
          <cell r="B415" t="str">
            <v>PM-76 PORTA SARRAFEADO MACICO SANIT. ACESSIVEL BAT. MAD.</v>
          </cell>
          <cell r="C415" t="str">
            <v>UN</v>
          </cell>
        </row>
        <row r="416">
          <cell r="A416" t="str">
            <v>05.01.067</v>
          </cell>
          <cell r="B416" t="str">
            <v>PM-79 PORTA PARA HALL DO ELEVADOR BAT. MET.</v>
          </cell>
          <cell r="C416" t="str">
            <v>UN</v>
          </cell>
        </row>
        <row r="417">
          <cell r="A417" t="str">
            <v>05.01.068</v>
          </cell>
          <cell r="B417" t="str">
            <v>PM-80 PORTA PARA HALL DO ELEVADOR BAT. MAD.</v>
          </cell>
          <cell r="C417" t="str">
            <v>UN</v>
          </cell>
        </row>
        <row r="418">
          <cell r="A418" t="str">
            <v>05.01.069</v>
          </cell>
          <cell r="B418" t="str">
            <v>PM-82 PORTA DE CORRER ACESSIVEL SARRAF.MACIÇA P/PINTURA(L=111CM)</v>
          </cell>
          <cell r="C418" t="str">
            <v>UN</v>
          </cell>
        </row>
        <row r="419">
          <cell r="A419" t="str">
            <v>05.01.070</v>
          </cell>
          <cell r="B419" t="str">
            <v>PM-83 PORTA DE CORRER ACESSIVEL SARRAFEADA MACIÇA G1-C1 P/PINTURA L=101CM</v>
          </cell>
          <cell r="C419" t="str">
            <v>UN</v>
          </cell>
        </row>
        <row r="420">
          <cell r="A420" t="str">
            <v>05.01.090</v>
          </cell>
          <cell r="B420" t="str">
            <v>PM-58 PORTA DE MADEIRA SARRAFEADA P/ PINT. C/ BAND. BAT. MET. L=72CM</v>
          </cell>
          <cell r="C420" t="str">
            <v>UN</v>
          </cell>
        </row>
        <row r="421">
          <cell r="A421" t="str">
            <v>05.01.091</v>
          </cell>
          <cell r="B421" t="str">
            <v>PM-59 PORTA DE MADEIRA SARRAFEADA P/ PINT. C/ BAND. BAT. MET. L=82CM</v>
          </cell>
          <cell r="C421" t="str">
            <v>UN</v>
          </cell>
        </row>
        <row r="422">
          <cell r="A422" t="str">
            <v>05.01.092</v>
          </cell>
          <cell r="B422" t="str">
            <v>PM-60 PORTA DE MADEIRA SARRAFEADA P/ PINT. C/ BAND. BAT. MET. L=92CM</v>
          </cell>
          <cell r="C422" t="str">
            <v>UN</v>
          </cell>
        </row>
        <row r="423">
          <cell r="A423" t="str">
            <v>05.01.093</v>
          </cell>
          <cell r="B423" t="str">
            <v>PM-61 PORTA DE MADEIRA SARRAFEADA P/ PINT. C/ BAND. BAT. MET. L=124CM</v>
          </cell>
          <cell r="C423" t="str">
            <v>UN</v>
          </cell>
        </row>
        <row r="424">
          <cell r="A424" t="str">
            <v>05.01.094</v>
          </cell>
          <cell r="B424" t="str">
            <v>PM-62 PORTA DE MADEIRA SARRAFEADA P/ PINT. C/ BAND. BAT. MAD. L=72CM</v>
          </cell>
          <cell r="C424" t="str">
            <v>UN</v>
          </cell>
        </row>
        <row r="425">
          <cell r="A425" t="str">
            <v>05.01.095</v>
          </cell>
          <cell r="B425" t="str">
            <v>PM-63 PORTA DE MADEIRA SARRAFEADA P/ PINT. C/ BAND. BAT. MAD. L=82CM</v>
          </cell>
          <cell r="C425" t="str">
            <v>UN</v>
          </cell>
        </row>
        <row r="426">
          <cell r="A426" t="str">
            <v>05.01.096</v>
          </cell>
          <cell r="B426" t="str">
            <v>PM-64 PORTA DE MADEIRA SARRAFEADA P/ PINT. C/ BAND. BAT. MAD. L=92CM</v>
          </cell>
          <cell r="C426" t="str">
            <v>UN</v>
          </cell>
        </row>
        <row r="427">
          <cell r="A427" t="str">
            <v>05.01.097</v>
          </cell>
          <cell r="B427" t="str">
            <v>PM-65 PORTA DE MADEIRA SARRAFEADA P/ PINT. C/ BAND. BAT. MAD. L=124CM</v>
          </cell>
          <cell r="C427" t="str">
            <v>UN</v>
          </cell>
        </row>
        <row r="428">
          <cell r="A428" t="str">
            <v>05.01.098</v>
          </cell>
          <cell r="B428" t="str">
            <v>PM-66 PORTA DE MADEIRA MACHO/FEMEA P/ PINT. BAT. MET. L=72CM</v>
          </cell>
          <cell r="C428" t="str">
            <v>UN</v>
          </cell>
        </row>
        <row r="429">
          <cell r="A429" t="str">
            <v>05.01.099</v>
          </cell>
          <cell r="B429" t="str">
            <v>ELEMENTOS DE MADEIRA COM ACESSORIO</v>
          </cell>
          <cell r="C429" t="str">
            <v>MV</v>
          </cell>
        </row>
        <row r="430">
          <cell r="A430" t="str">
            <v>05.02.000</v>
          </cell>
          <cell r="B430" t="str">
            <v>JANELAS</v>
          </cell>
        </row>
        <row r="431">
          <cell r="A431" t="str">
            <v>05.02.099</v>
          </cell>
          <cell r="B431" t="str">
            <v>ELEMENTOS DE MADEIRA COM ACESSORIO</v>
          </cell>
          <cell r="C431" t="str">
            <v>MV</v>
          </cell>
        </row>
        <row r="432">
          <cell r="A432" t="str">
            <v>05.03.000</v>
          </cell>
          <cell r="B432" t="str">
            <v>FERRAGENS</v>
          </cell>
        </row>
        <row r="433">
          <cell r="A433" t="str">
            <v>05.03.099</v>
          </cell>
          <cell r="B433" t="str">
            <v>FERRAGENS</v>
          </cell>
          <cell r="C433" t="str">
            <v>MV</v>
          </cell>
        </row>
        <row r="434">
          <cell r="A434" t="str">
            <v>05.04.000</v>
          </cell>
          <cell r="B434" t="str">
            <v>QUADRO NEGRO / QUADROS DE AVISO</v>
          </cell>
        </row>
        <row r="435">
          <cell r="A435" t="str">
            <v>05.04.007</v>
          </cell>
          <cell r="B435" t="str">
            <v>FP-01 FAIXA DE PROTEÇÃO EM MDF</v>
          </cell>
          <cell r="C435" t="str">
            <v>M</v>
          </cell>
        </row>
        <row r="436">
          <cell r="A436" t="str">
            <v>05.04.008</v>
          </cell>
          <cell r="B436" t="str">
            <v>FP-02 FAIXA DE EXPOSIÇÃO EM MDF</v>
          </cell>
          <cell r="C436" t="str">
            <v>M</v>
          </cell>
        </row>
        <row r="437">
          <cell r="A437" t="str">
            <v>05.04.099</v>
          </cell>
          <cell r="B437" t="str">
            <v>QUADRO NEGRO / QUADROS DE AVISO</v>
          </cell>
          <cell r="C437" t="str">
            <v>MV</v>
          </cell>
        </row>
        <row r="438">
          <cell r="A438" t="str">
            <v>05.05.000</v>
          </cell>
          <cell r="B438" t="str">
            <v>OUTROS COMPONENTES PADRONIZADOS</v>
          </cell>
        </row>
        <row r="439">
          <cell r="A439" t="str">
            <v>05.05.034</v>
          </cell>
          <cell r="B439" t="str">
            <v>BS-05 BANCADA PARA COZINHA - GRANITO</v>
          </cell>
          <cell r="C439" t="str">
            <v>M</v>
          </cell>
        </row>
        <row r="440">
          <cell r="A440" t="str">
            <v>05.05.037</v>
          </cell>
          <cell r="B440" t="str">
            <v>BS-08 BANCADA PARA FRALDÁRIO</v>
          </cell>
          <cell r="C440" t="str">
            <v>M</v>
          </cell>
        </row>
        <row r="441">
          <cell r="A441" t="str">
            <v>05.05.049</v>
          </cell>
          <cell r="B441" t="str">
            <v>BE-04 BANCADA LAVATORIO/EDUCAÇAO INFANTIL</v>
          </cell>
          <cell r="C441" t="str">
            <v>UN</v>
          </cell>
        </row>
        <row r="442">
          <cell r="A442" t="str">
            <v>05.05.050</v>
          </cell>
          <cell r="B442" t="str">
            <v>BE-05 BANCADA EDUCAÇÃO INFANTIL</v>
          </cell>
          <cell r="C442" t="str">
            <v>M</v>
          </cell>
        </row>
        <row r="443">
          <cell r="A443" t="str">
            <v>05.05.051</v>
          </cell>
          <cell r="B443" t="str">
            <v>BE-06 BANCADA LABORATORIO QUIMICA/BIOLOGIA (540CM)</v>
          </cell>
          <cell r="C443" t="str">
            <v>UN</v>
          </cell>
        </row>
        <row r="444">
          <cell r="A444" t="str">
            <v>05.05.052</v>
          </cell>
          <cell r="B444" t="str">
            <v>BE-07 BANCADA LABORATORIO QUIMICA/BIOLOGIA (900CM)</v>
          </cell>
          <cell r="C444" t="str">
            <v>UN</v>
          </cell>
        </row>
        <row r="445">
          <cell r="A445" t="str">
            <v>05.05.053</v>
          </cell>
          <cell r="B445" t="str">
            <v>BE-08 BANCADA ALUNOS / QUIMICA E BIOLOGIA (150CM)</v>
          </cell>
          <cell r="C445" t="str">
            <v>UN</v>
          </cell>
        </row>
        <row r="446">
          <cell r="A446" t="str">
            <v>05.05.054</v>
          </cell>
          <cell r="B446" t="str">
            <v>BE-09 BANCADA ALUNOS / QUIMICA E BIOLOGIA (195CM)</v>
          </cell>
          <cell r="C446" t="str">
            <v>UN</v>
          </cell>
        </row>
        <row r="447">
          <cell r="A447" t="str">
            <v>05.05.055</v>
          </cell>
          <cell r="B447" t="str">
            <v>BE-10 BANCADA ALUNOS / MATEMATICA E FISICA (280CM)</v>
          </cell>
          <cell r="C447" t="str">
            <v>UN</v>
          </cell>
        </row>
        <row r="448">
          <cell r="A448" t="str">
            <v>05.05.057</v>
          </cell>
          <cell r="B448" t="str">
            <v>BE-11 BANCADA ALUNOS / QUIMICA E BIOLOGIA (120CM)</v>
          </cell>
          <cell r="C448" t="str">
            <v>UN</v>
          </cell>
        </row>
        <row r="449">
          <cell r="A449" t="str">
            <v>05.05.058</v>
          </cell>
          <cell r="B449" t="str">
            <v>BE-12 BANCADA ALUNOS / QUIMICA E BIOLOGIA (165CM)</v>
          </cell>
          <cell r="C449" t="str">
            <v>UN</v>
          </cell>
        </row>
        <row r="450">
          <cell r="A450" t="str">
            <v>05.05.059</v>
          </cell>
          <cell r="B450" t="str">
            <v>BE-13 BANCADA ALUNOS / MATEMATICA E FISICA (225CM)</v>
          </cell>
          <cell r="C450" t="str">
            <v>UN</v>
          </cell>
        </row>
        <row r="451">
          <cell r="A451" t="str">
            <v>05.05.060</v>
          </cell>
          <cell r="B451" t="str">
            <v>BE-14 BANCADA APOIO PARA CAPELA</v>
          </cell>
          <cell r="C451" t="str">
            <v>UN</v>
          </cell>
        </row>
        <row r="452">
          <cell r="A452" t="str">
            <v>05.05.061</v>
          </cell>
          <cell r="B452" t="str">
            <v>BE-15 BANCADA LABORATORIO COM PRATELEIRA</v>
          </cell>
          <cell r="C452" t="str">
            <v>M</v>
          </cell>
        </row>
        <row r="453">
          <cell r="A453" t="str">
            <v>05.05.062</v>
          </cell>
          <cell r="B453" t="str">
            <v>BE-16 BANCADA LABORATORIO 2 CUBAS 50X40X25CM (L=180CM)</v>
          </cell>
          <cell r="C453" t="str">
            <v>UN</v>
          </cell>
        </row>
        <row r="454">
          <cell r="A454" t="str">
            <v>05.05.063</v>
          </cell>
          <cell r="B454" t="str">
            <v>BE-17 BANCADA LABORATORIO 1 CUBA 50X40X25CM (L=120CM)</v>
          </cell>
          <cell r="C454" t="str">
            <v>UN</v>
          </cell>
        </row>
        <row r="455">
          <cell r="A455" t="str">
            <v>05.05.064</v>
          </cell>
          <cell r="B455" t="str">
            <v>PR-08 PRATELEIRA DE GRANITO</v>
          </cell>
          <cell r="C455" t="str">
            <v>M</v>
          </cell>
        </row>
        <row r="456">
          <cell r="A456" t="str">
            <v>05.05.067</v>
          </cell>
          <cell r="B456" t="str">
            <v>PR-03 PRATELEIRA DE GRANILITE - L=30CM</v>
          </cell>
          <cell r="C456" t="str">
            <v>M</v>
          </cell>
        </row>
        <row r="457">
          <cell r="A457" t="str">
            <v>05.05.068</v>
          </cell>
          <cell r="B457" t="str">
            <v>BE-18 BANCADA LABORATORIO 1 CUBA 60X50X30CM (L=180CM)</v>
          </cell>
          <cell r="C457" t="str">
            <v>UN</v>
          </cell>
        </row>
        <row r="458">
          <cell r="A458" t="str">
            <v>05.05.069</v>
          </cell>
          <cell r="B458" t="str">
            <v>BE-19 BANCADA LABORATORIO SIMPLES</v>
          </cell>
          <cell r="C458" t="str">
            <v>M</v>
          </cell>
        </row>
        <row r="459">
          <cell r="A459" t="str">
            <v>05.05.075</v>
          </cell>
          <cell r="B459" t="str">
            <v>PR-09 PRATELEIRA EM GRANILITE - L=55CM</v>
          </cell>
          <cell r="C459" t="str">
            <v>M</v>
          </cell>
        </row>
        <row r="460">
          <cell r="A460" t="str">
            <v>05.05.078</v>
          </cell>
          <cell r="B460" t="str">
            <v>GS-03 GUICHE DE SECRETARIA/JANELA DE 2 FOLHAS</v>
          </cell>
          <cell r="C460" t="str">
            <v>UN</v>
          </cell>
        </row>
        <row r="461">
          <cell r="A461" t="str">
            <v>05.05.079</v>
          </cell>
          <cell r="B461" t="str">
            <v>PR-10 PRATELEIRA EM GRANILITE L=70CM</v>
          </cell>
          <cell r="C461" t="str">
            <v>M</v>
          </cell>
        </row>
        <row r="462">
          <cell r="A462" t="str">
            <v>05.05.080</v>
          </cell>
          <cell r="B462" t="str">
            <v>ET-05 ESTRADO DE POLIPROPILENO</v>
          </cell>
          <cell r="C462" t="str">
            <v>M</v>
          </cell>
        </row>
        <row r="463">
          <cell r="A463" t="str">
            <v>05.05.083</v>
          </cell>
          <cell r="B463" t="str">
            <v>BA-07 BALCAO DE DISTRIBUICAO 1,50X0,50M(GRANITO)</v>
          </cell>
          <cell r="C463" t="str">
            <v>UN</v>
          </cell>
        </row>
        <row r="464">
          <cell r="A464" t="str">
            <v>05.05.085</v>
          </cell>
          <cell r="B464" t="str">
            <v>BA-12 BALCÃO DE ATENDIMENTO DE GRANITO (210X60CM)</v>
          </cell>
          <cell r="C464" t="str">
            <v>UN</v>
          </cell>
        </row>
        <row r="465">
          <cell r="A465" t="str">
            <v>05.05.086</v>
          </cell>
          <cell r="B465" t="str">
            <v>BA-13 BALCAO ATENDIMENTO - GRANITO</v>
          </cell>
          <cell r="C465" t="str">
            <v>UN</v>
          </cell>
        </row>
        <row r="466">
          <cell r="A466" t="str">
            <v>05.05.087</v>
          </cell>
          <cell r="B466" t="str">
            <v>GS-04 GUICHE DE SECRETARIA/JANELA DE CORRER</v>
          </cell>
          <cell r="C466" t="str">
            <v>UN</v>
          </cell>
        </row>
        <row r="467">
          <cell r="A467" t="str">
            <v>05.05.088</v>
          </cell>
          <cell r="B467" t="str">
            <v>BA-09 BALCAO DE ADENDIMENTO 2,10X0,50M (GRANITO)</v>
          </cell>
          <cell r="C467" t="str">
            <v>UN</v>
          </cell>
        </row>
        <row r="468">
          <cell r="A468" t="str">
            <v>05.05.089</v>
          </cell>
          <cell r="B468" t="str">
            <v>BA-10 BALCÃO DE DISTRIB.DE GRANITO (L=350CM)</v>
          </cell>
          <cell r="C468" t="str">
            <v>UN</v>
          </cell>
        </row>
        <row r="469">
          <cell r="A469" t="str">
            <v>05.05.090</v>
          </cell>
          <cell r="B469" t="str">
            <v>BA-11 BALCÃO DE DEVOLUÇÃO DE GRANITO (L=70CM)</v>
          </cell>
          <cell r="C469" t="str">
            <v>UN</v>
          </cell>
        </row>
        <row r="470">
          <cell r="A470" t="str">
            <v>05.05.096</v>
          </cell>
          <cell r="B470" t="str">
            <v>CC-06 CUBA INOX 460X300X170MM - MISTURADOR DE PAREDE</v>
          </cell>
          <cell r="C470" t="str">
            <v>UN</v>
          </cell>
        </row>
        <row r="471">
          <cell r="A471" t="str">
            <v>05.05.099</v>
          </cell>
          <cell r="B471" t="str">
            <v>COMPONENTES</v>
          </cell>
          <cell r="C471" t="str">
            <v>MV</v>
          </cell>
        </row>
        <row r="472">
          <cell r="A472" t="str">
            <v>05.05.091</v>
          </cell>
          <cell r="B472" t="str">
            <v>CC-01 CUBA INOX (60X50X30CM) INCLUSIVE VÁLVULA AMERICANA-GRANITO</v>
          </cell>
          <cell r="C472" t="str">
            <v>UN</v>
          </cell>
        </row>
        <row r="473">
          <cell r="A473" t="str">
            <v>05.05.093</v>
          </cell>
          <cell r="B473" t="str">
            <v>CC-03 CUBA INOX (50X40X25CM) TORNEIRA DE PAREDE INCL.VÁLVULA AMERICANA-GRANITO</v>
          </cell>
          <cell r="C473" t="str">
            <v>UN</v>
          </cell>
        </row>
        <row r="474">
          <cell r="A474" t="str">
            <v>05.05.094</v>
          </cell>
          <cell r="B474" t="str">
            <v>CC-04 CUBA DUPLA INOX (102X40X25CM) INCLUSIVE VÁLVULA AMERICANA-GRANITO</v>
          </cell>
          <cell r="C474" t="str">
            <v>UN</v>
          </cell>
        </row>
        <row r="475">
          <cell r="A475" t="str">
            <v>05.05.105</v>
          </cell>
          <cell r="B475" t="str">
            <v>CC-05 CUBA INOX (50X40X25CM) TORNEIRA DE MESA INCL.VÁLVULA AMERICANA-GRANITO</v>
          </cell>
          <cell r="C475" t="str">
            <v>UN</v>
          </cell>
        </row>
        <row r="476">
          <cell r="A476" t="str">
            <v>05.06.000</v>
          </cell>
          <cell r="B476" t="str">
            <v>OUTROS COMPONENTES</v>
          </cell>
        </row>
        <row r="477">
          <cell r="A477" t="str">
            <v>05.06.010</v>
          </cell>
          <cell r="B477" t="str">
            <v>BI-02 BRISE EM ALETAS DE CHAPA METALICA L=0,40M</v>
          </cell>
          <cell r="C477" t="str">
            <v>M</v>
          </cell>
        </row>
        <row r="478">
          <cell r="A478" t="str">
            <v>05.06.051</v>
          </cell>
          <cell r="B478" t="str">
            <v>CHAPA DE POLICARBONATO (LEXAN/POLYHARD) ESP=3MM</v>
          </cell>
          <cell r="C478" t="str">
            <v>M2</v>
          </cell>
        </row>
        <row r="479">
          <cell r="A479" t="str">
            <v>05.06.052</v>
          </cell>
          <cell r="B479" t="str">
            <v>CHAPA DE POLICARBONATO COMPACTA E=4MM</v>
          </cell>
          <cell r="C479" t="str">
            <v>M2</v>
          </cell>
        </row>
        <row r="480">
          <cell r="A480" t="str">
            <v>05.06.053</v>
          </cell>
          <cell r="B480" t="str">
            <v>CHAPA DE POLICARBONATO ALVEOLAR E=6MM</v>
          </cell>
          <cell r="C480" t="str">
            <v>M2</v>
          </cell>
        </row>
        <row r="481">
          <cell r="A481" t="str">
            <v>05.06.061</v>
          </cell>
          <cell r="B481" t="str">
            <v>RP-02 REFORCO DE FECHADURAS PARA PORTAS (RP-02)</v>
          </cell>
          <cell r="C481" t="str">
            <v>UN</v>
          </cell>
        </row>
        <row r="482">
          <cell r="A482" t="str">
            <v>05.06.099</v>
          </cell>
          <cell r="B482" t="str">
            <v>COMPONENTES</v>
          </cell>
          <cell r="C482" t="str">
            <v>MV</v>
          </cell>
        </row>
        <row r="483">
          <cell r="A483" t="str">
            <v>05.50.000</v>
          </cell>
          <cell r="B483" t="str">
            <v>DEMOLICOES</v>
          </cell>
        </row>
        <row r="484">
          <cell r="A484" t="str">
            <v>05.50.015</v>
          </cell>
          <cell r="B484" t="str">
            <v>DEMOLIÇÃO DE QUADRO NEGRO TIPO GREEMBOARD INCLUINDO ENTARUGAMENTO</v>
          </cell>
          <cell r="C484" t="str">
            <v>M2</v>
          </cell>
        </row>
        <row r="485">
          <cell r="A485" t="str">
            <v>05.50.099</v>
          </cell>
          <cell r="B485" t="str">
            <v>DEMOLICOES</v>
          </cell>
          <cell r="C485" t="str">
            <v>MV</v>
          </cell>
        </row>
        <row r="486">
          <cell r="A486" t="str">
            <v>05.60.000</v>
          </cell>
          <cell r="B486" t="str">
            <v>RETIRADAS</v>
          </cell>
        </row>
        <row r="487">
          <cell r="A487" t="str">
            <v>05.60.001</v>
          </cell>
          <cell r="B487" t="str">
            <v>RETIRADA DE FOLHAS DE PORTAS OU JANELAS</v>
          </cell>
          <cell r="C487" t="str">
            <v>UN</v>
          </cell>
        </row>
        <row r="488">
          <cell r="A488" t="str">
            <v>05.60.005</v>
          </cell>
          <cell r="B488" t="str">
            <v>RETIRADA DE BATENTES DE ESQUADRIAS DE MADEIRA</v>
          </cell>
          <cell r="C488" t="str">
            <v>UN</v>
          </cell>
        </row>
        <row r="489">
          <cell r="A489" t="str">
            <v>05.60.010</v>
          </cell>
          <cell r="B489" t="str">
            <v>RETIRADA DE GUARNIÇÃO OU MOLDURAS</v>
          </cell>
          <cell r="C489" t="str">
            <v>M</v>
          </cell>
        </row>
        <row r="490">
          <cell r="A490" t="str">
            <v>05.60.017</v>
          </cell>
          <cell r="B490" t="str">
            <v>RETIRADA DE PORTA GIZ, INCLUSIVE SUPORTES</v>
          </cell>
          <cell r="C490" t="str">
            <v>M</v>
          </cell>
        </row>
        <row r="491">
          <cell r="A491" t="str">
            <v>05.60.050</v>
          </cell>
          <cell r="B491" t="str">
            <v>RETIRADA DE FECHADURAS DE EMBUTIR</v>
          </cell>
          <cell r="C491" t="str">
            <v>UN</v>
          </cell>
        </row>
        <row r="492">
          <cell r="A492" t="str">
            <v>05.60.055</v>
          </cell>
          <cell r="B492" t="str">
            <v>RETIRADA DE CREMONA FECHO DE ALAVANCA DE EMBUTIR,TARJETAS E FECHAD SOBREPOR</v>
          </cell>
          <cell r="C492" t="str">
            <v>UN</v>
          </cell>
        </row>
        <row r="493">
          <cell r="A493" t="str">
            <v>05.60.060</v>
          </cell>
          <cell r="B493" t="str">
            <v>RETIRADA DE DOBRADIÇAS</v>
          </cell>
          <cell r="C493" t="str">
            <v>UN</v>
          </cell>
        </row>
        <row r="494">
          <cell r="A494" t="str">
            <v>05.60.099</v>
          </cell>
          <cell r="B494" t="str">
            <v>RETIRADAS</v>
          </cell>
          <cell r="C494" t="str">
            <v>MV</v>
          </cell>
        </row>
        <row r="495">
          <cell r="A495" t="str">
            <v>05.70.000</v>
          </cell>
          <cell r="B495" t="str">
            <v>RECOLOCACAO - ELEMENTOS DE MADEIRA/COMPONENTES ESPECIAIS</v>
          </cell>
        </row>
        <row r="496">
          <cell r="A496" t="str">
            <v>05.70.001</v>
          </cell>
          <cell r="B496" t="str">
            <v>RECOLOCAÇÃO DE FOLHAS DE PORTA OU JANELA</v>
          </cell>
          <cell r="C496" t="str">
            <v>UN</v>
          </cell>
        </row>
        <row r="497">
          <cell r="A497" t="str">
            <v>05.70.005</v>
          </cell>
          <cell r="B497" t="str">
            <v>RECOLOCAÇÃO DE BATENTES DE ESQUADRIAS DE MADEIRA</v>
          </cell>
          <cell r="C497" t="str">
            <v>UN</v>
          </cell>
        </row>
        <row r="498">
          <cell r="A498" t="str">
            <v>05.70.010</v>
          </cell>
          <cell r="B498" t="str">
            <v>RECOLOCAÇÃO DE GUARNIÇÃO OU MOLDURAS</v>
          </cell>
          <cell r="C498" t="str">
            <v>M</v>
          </cell>
        </row>
        <row r="499">
          <cell r="A499" t="str">
            <v>05.70.013</v>
          </cell>
          <cell r="B499" t="str">
            <v>RECOLOCAÇÃO DE PORTA-GIZ, INCLUINDO SUPORTES</v>
          </cell>
          <cell r="C499" t="str">
            <v>M</v>
          </cell>
        </row>
        <row r="500">
          <cell r="A500" t="str">
            <v>05.70.015</v>
          </cell>
          <cell r="B500" t="str">
            <v>RECOLOCAÇÃO DE FECHADURAS DE EMBUTIR</v>
          </cell>
          <cell r="C500" t="str">
            <v>UN</v>
          </cell>
        </row>
        <row r="501">
          <cell r="A501" t="str">
            <v>05.70.016</v>
          </cell>
          <cell r="B501" t="str">
            <v>RECOLOCAÇÃO DE CREMONA,FECHOS DE ALAVANCA EMBUTIR,TARJETAS E FECHAD.SOBREPOR</v>
          </cell>
          <cell r="C501" t="str">
            <v>UN</v>
          </cell>
        </row>
        <row r="502">
          <cell r="A502" t="str">
            <v>05.70.017</v>
          </cell>
          <cell r="B502" t="str">
            <v>RECOLOCAÇÃO DE DOBRADICAS</v>
          </cell>
          <cell r="C502" t="str">
            <v>UN</v>
          </cell>
        </row>
        <row r="503">
          <cell r="A503" t="str">
            <v>05.70.099</v>
          </cell>
          <cell r="B503" t="str">
            <v>RECOLOCACAO DE ELEM DE MADEIRA/COMPONENTES</v>
          </cell>
          <cell r="C503" t="str">
            <v>MV</v>
          </cell>
        </row>
        <row r="504">
          <cell r="A504" t="str">
            <v>05.80.000</v>
          </cell>
          <cell r="B504" t="str">
            <v>CONSERVACAO - ELEMENTOS DE MADEIRA/COMPONENTES ESPECIAIS - PARTE 1</v>
          </cell>
        </row>
        <row r="505">
          <cell r="A505" t="str">
            <v>05.80.001</v>
          </cell>
          <cell r="B505" t="str">
            <v>PORTA MADEIRA COMPENS LISA P/ PINTURA</v>
          </cell>
          <cell r="C505" t="str">
            <v>M2</v>
          </cell>
        </row>
        <row r="506">
          <cell r="A506" t="str">
            <v>05.80.002</v>
          </cell>
          <cell r="B506" t="str">
            <v>PORTA MADEIRA COMPENS LISA COM VISOR</v>
          </cell>
          <cell r="C506" t="str">
            <v>M2</v>
          </cell>
        </row>
        <row r="507">
          <cell r="A507" t="str">
            <v>05.80.003</v>
          </cell>
          <cell r="B507" t="str">
            <v>PORTA MADEIRA ALMOFADADA </v>
          </cell>
          <cell r="C507" t="str">
            <v>M2</v>
          </cell>
        </row>
        <row r="508">
          <cell r="A508" t="str">
            <v>05.80.004</v>
          </cell>
          <cell r="B508" t="str">
            <v>PORTA MADEIRA MACHO-FEMEA </v>
          </cell>
          <cell r="C508" t="str">
            <v>M2</v>
          </cell>
        </row>
        <row r="509">
          <cell r="A509" t="str">
            <v>05.80.005</v>
          </cell>
          <cell r="B509" t="str">
            <v>PORTA TIPO VENEZIANA</v>
          </cell>
          <cell r="C509" t="str">
            <v>M2</v>
          </cell>
        </row>
        <row r="510">
          <cell r="A510" t="str">
            <v>05.80.006</v>
          </cell>
          <cell r="B510" t="str">
            <v>FOLHA DE PORTA LISA DE 22 MM PARA ARMARIOS</v>
          </cell>
          <cell r="C510" t="str">
            <v>M2</v>
          </cell>
        </row>
        <row r="511">
          <cell r="A511" t="str">
            <v>05.80.011</v>
          </cell>
          <cell r="B511" t="str">
            <v>JANELA MADEIRA GUILHOTINA: FOLHA</v>
          </cell>
          <cell r="C511" t="str">
            <v>M2</v>
          </cell>
        </row>
        <row r="512">
          <cell r="A512" t="str">
            <v>05.80.015</v>
          </cell>
          <cell r="B512" t="str">
            <v>BANDEIRA P/ PORTA MADEIRA COMPENS LISA P/ PINTURA</v>
          </cell>
          <cell r="C512" t="str">
            <v>M2</v>
          </cell>
        </row>
        <row r="513">
          <cell r="A513" t="str">
            <v>05.80.020</v>
          </cell>
          <cell r="B513" t="str">
            <v>BATENTE DE MADEIRA PARA PORTAS DE 1 FL SEM BANDEIRA</v>
          </cell>
          <cell r="C513" t="str">
            <v>CJ</v>
          </cell>
        </row>
        <row r="514">
          <cell r="A514" t="str">
            <v>05.80.021</v>
          </cell>
          <cell r="B514" t="str">
            <v>BATENTE DE MADEIRA PARA PORTAS DE 1 FOLHA COM BANDEIRA</v>
          </cell>
          <cell r="C514" t="str">
            <v>CJ</v>
          </cell>
        </row>
        <row r="515">
          <cell r="A515" t="str">
            <v>05.80.022</v>
          </cell>
          <cell r="B515" t="str">
            <v>BATENTE DE MADEIRA PARA PORTA DE 2 FLS SEM BANDEIRA</v>
          </cell>
          <cell r="C515" t="str">
            <v>CJ</v>
          </cell>
        </row>
        <row r="516">
          <cell r="A516" t="str">
            <v>05.80.023</v>
          </cell>
          <cell r="B516" t="str">
            <v>BATENTE DE MADEIRA PARA PORTAS DE 2 FLS COM BANDEIRA</v>
          </cell>
          <cell r="C516" t="str">
            <v>CJ</v>
          </cell>
        </row>
        <row r="517">
          <cell r="A517" t="str">
            <v>05.80.025</v>
          </cell>
          <cell r="B517" t="str">
            <v>BATENTE DE MADEIRA PARA PORTAS DE BOX SANITARIO</v>
          </cell>
          <cell r="C517" t="str">
            <v>CJ</v>
          </cell>
        </row>
        <row r="518">
          <cell r="A518" t="str">
            <v>05.80.026</v>
          </cell>
          <cell r="B518" t="str">
            <v>BATENTE DE MADEIRA PARA ARMARIO</v>
          </cell>
          <cell r="C518" t="str">
            <v>M</v>
          </cell>
        </row>
        <row r="519">
          <cell r="A519" t="str">
            <v>05.80.028</v>
          </cell>
          <cell r="B519" t="str">
            <v>BATENTE DE MADEIRA PARA JANELAS</v>
          </cell>
          <cell r="C519" t="str">
            <v>M</v>
          </cell>
        </row>
        <row r="520">
          <cell r="A520" t="str">
            <v>05.80.030</v>
          </cell>
          <cell r="B520" t="str">
            <v>BATENTE METALICO - PERFIL CHAPA 14 (1,9MM) ZINCADA</v>
          </cell>
          <cell r="C520" t="str">
            <v>M</v>
          </cell>
        </row>
        <row r="521">
          <cell r="A521" t="str">
            <v>05.80.035</v>
          </cell>
          <cell r="B521" t="str">
            <v>GUARNICAO DE 5 CM PARA PORTA DE 1 FOLHA</v>
          </cell>
          <cell r="C521" t="str">
            <v>CJ</v>
          </cell>
        </row>
        <row r="522">
          <cell r="A522" t="str">
            <v>05.80.036</v>
          </cell>
          <cell r="B522" t="str">
            <v>GUARNICAO DE 5 CM PARA PORTA DE 2 FOLHAS</v>
          </cell>
          <cell r="C522" t="str">
            <v>CJ</v>
          </cell>
        </row>
        <row r="523">
          <cell r="A523" t="str">
            <v>05.80.037</v>
          </cell>
          <cell r="B523" t="str">
            <v>GUARNICAO MADEIRA DE 5,0CM</v>
          </cell>
          <cell r="C523" t="str">
            <v>M</v>
          </cell>
        </row>
        <row r="524">
          <cell r="A524" t="str">
            <v>05.80.038</v>
          </cell>
          <cell r="B524" t="str">
            <v>GUARNICAO MADEIRA DE 7,0CM</v>
          </cell>
          <cell r="C524" t="str">
            <v>M</v>
          </cell>
        </row>
        <row r="525">
          <cell r="A525" t="str">
            <v>05.80.039</v>
          </cell>
          <cell r="B525" t="str">
            <v>GUARNICAO MADEIRA DE 10,0CM</v>
          </cell>
          <cell r="C525" t="str">
            <v>M</v>
          </cell>
        </row>
        <row r="526">
          <cell r="A526" t="str">
            <v>05.80.040</v>
          </cell>
          <cell r="B526" t="str">
            <v>GUARNICAO MADEIRA DE 15,0CM</v>
          </cell>
          <cell r="C526" t="str">
            <v>M</v>
          </cell>
        </row>
        <row r="527">
          <cell r="A527" t="str">
            <v>05.80.041</v>
          </cell>
          <cell r="B527" t="str">
            <v>PORTA GIZ, INCLUSIVE SUPORTES</v>
          </cell>
          <cell r="C527" t="str">
            <v>M</v>
          </cell>
        </row>
        <row r="528">
          <cell r="A528" t="str">
            <v>05.80.042</v>
          </cell>
          <cell r="B528" t="str">
            <v>LOUSA QUADRICULADA L=4.61M MOD. LG-01</v>
          </cell>
          <cell r="C528" t="str">
            <v>UN</v>
          </cell>
        </row>
        <row r="529">
          <cell r="A529" t="str">
            <v>05.80.043</v>
          </cell>
          <cell r="B529" t="str">
            <v>CHAPA GREENBOARD DE 1,3 MM DE ESPESSURA</v>
          </cell>
          <cell r="C529" t="str">
            <v>M2</v>
          </cell>
        </row>
        <row r="530">
          <cell r="A530" t="str">
            <v>05.80.044</v>
          </cell>
          <cell r="B530" t="str">
            <v>LOUSA QUADRICULADA L=2.55M MOD. LG-02</v>
          </cell>
          <cell r="C530" t="str">
            <v>UN</v>
          </cell>
        </row>
        <row r="531">
          <cell r="A531" t="str">
            <v>05.80.045</v>
          </cell>
          <cell r="B531" t="str">
            <v>LOUSA EM ARGAMASSA L=4.61M MOD. LG-03</v>
          </cell>
          <cell r="C531" t="str">
            <v>UN</v>
          </cell>
        </row>
        <row r="532">
          <cell r="A532" t="str">
            <v>05.80.047</v>
          </cell>
          <cell r="B532" t="str">
            <v>QUADRO NEGRO EM MASSA - COMPLETO</v>
          </cell>
          <cell r="C532" t="str">
            <v>M2</v>
          </cell>
        </row>
        <row r="533">
          <cell r="A533" t="str">
            <v>05.80.070</v>
          </cell>
          <cell r="B533" t="str">
            <v>FECHADURA COMPLETA, CILINDRICA DE EMBUTIR</v>
          </cell>
          <cell r="C533" t="str">
            <v>JG</v>
          </cell>
        </row>
        <row r="534">
          <cell r="A534" t="str">
            <v>05.80.071</v>
          </cell>
          <cell r="B534" t="str">
            <v>FECHADURA COMPLETA, TIPO GORGE DE EMBUTIR</v>
          </cell>
          <cell r="C534" t="str">
            <v>JG</v>
          </cell>
        </row>
        <row r="535">
          <cell r="A535" t="str">
            <v>05.80.072</v>
          </cell>
          <cell r="B535" t="str">
            <v>FECHADURA COMPL TIPO TARGETA DE SOBREPOR C/VISOR "LIVRE-OCUPADO"</v>
          </cell>
          <cell r="C535" t="str">
            <v>JG</v>
          </cell>
        </row>
        <row r="536">
          <cell r="A536" t="str">
            <v>05.80.073</v>
          </cell>
          <cell r="B536" t="str">
            <v>FECHADURA DE SOBREPOR CILINDRICA PARA PORTOES</v>
          </cell>
          <cell r="C536" t="str">
            <v>UN</v>
          </cell>
        </row>
        <row r="537">
          <cell r="A537" t="str">
            <v>05.80.080</v>
          </cell>
          <cell r="B537" t="str">
            <v>DOBRADICA DE 3 1/2" X 3" CROMADO, COM EIXO E BOLA DE LATAO</v>
          </cell>
          <cell r="C537" t="str">
            <v>UN</v>
          </cell>
        </row>
        <row r="538">
          <cell r="A538" t="str">
            <v>05.80.081</v>
          </cell>
          <cell r="B538" t="str">
            <v>DOBRADICA DE 3 1/2" X 3" EM ACO LAMINADO</v>
          </cell>
          <cell r="C538" t="str">
            <v>UN</v>
          </cell>
        </row>
        <row r="539">
          <cell r="A539" t="str">
            <v>05.80.082</v>
          </cell>
          <cell r="B539" t="str">
            <v>DOBRADICA FERRO CROMADO COM PINO E BOLAS DE FERRO 3" X 2 1/2"</v>
          </cell>
          <cell r="C539" t="str">
            <v>UN</v>
          </cell>
        </row>
        <row r="540">
          <cell r="A540" t="str">
            <v>05.80.083</v>
          </cell>
          <cell r="B540" t="str">
            <v>DOBRADICA DE 3" X 2 1/2" EM ACO LAMINADO</v>
          </cell>
          <cell r="C540" t="str">
            <v>UN</v>
          </cell>
        </row>
        <row r="541">
          <cell r="A541" t="str">
            <v>05.80.085</v>
          </cell>
          <cell r="B541" t="str">
            <v>FECHADURA TETRA COMPLETA ESPELHO REDONDO CROMADO</v>
          </cell>
          <cell r="C541" t="str">
            <v>UN</v>
          </cell>
        </row>
        <row r="542">
          <cell r="A542" t="str">
            <v>05.80.086</v>
          </cell>
          <cell r="B542" t="str">
            <v>CREMONA COMPLETO</v>
          </cell>
          <cell r="C542" t="str">
            <v>JG</v>
          </cell>
        </row>
        <row r="543">
          <cell r="A543" t="str">
            <v>05.80.087</v>
          </cell>
          <cell r="B543" t="str">
            <v>VARETA PARA CREMONA</v>
          </cell>
          <cell r="C543" t="str">
            <v>M</v>
          </cell>
        </row>
        <row r="544">
          <cell r="A544" t="str">
            <v>05.80.090</v>
          </cell>
          <cell r="B544" t="str">
            <v>BORBOLETA PARA JANELAS</v>
          </cell>
          <cell r="C544" t="str">
            <v>PR</v>
          </cell>
        </row>
        <row r="545">
          <cell r="A545" t="str">
            <v>05.80.091</v>
          </cell>
          <cell r="B545" t="str">
            <v>FECHO TIPO UNHO DE EMBUTIR DE 10 CM</v>
          </cell>
          <cell r="C545" t="str">
            <v>UN</v>
          </cell>
        </row>
        <row r="546">
          <cell r="A546" t="str">
            <v>05.80.092</v>
          </cell>
          <cell r="B546" t="str">
            <v>FECHO TIPO UNHO DE EMBUTIR DE 22 CM</v>
          </cell>
          <cell r="C546" t="str">
            <v>UN</v>
          </cell>
        </row>
        <row r="547">
          <cell r="A547" t="str">
            <v>05.80.093</v>
          </cell>
          <cell r="B547" t="str">
            <v>FECHO TIPO UNHO DE EMBUTIR DE 40 CM</v>
          </cell>
          <cell r="C547" t="str">
            <v>UN</v>
          </cell>
        </row>
        <row r="548">
          <cell r="A548" t="str">
            <v>05.80.094</v>
          </cell>
          <cell r="B548" t="str">
            <v>DOBRADICA FERRO CROM C/ PINO BOLAS ANEIS FERRO 3 1/2"X3"</v>
          </cell>
          <cell r="C548" t="str">
            <v>UN</v>
          </cell>
        </row>
        <row r="549">
          <cell r="A549" t="str">
            <v>05.80.095</v>
          </cell>
          <cell r="B549" t="str">
            <v>FECHADURA CILINDRICA COMPLETO (FECHAD ROSETA MACAN)</v>
          </cell>
          <cell r="C549" t="str">
            <v>UN</v>
          </cell>
        </row>
        <row r="550">
          <cell r="A550" t="str">
            <v>05.80.099</v>
          </cell>
          <cell r="B550" t="str">
            <v>SERVICOS DE ELEMENTOS DE MADEIRA/COMPONENTES</v>
          </cell>
          <cell r="C550" t="str">
            <v>MV</v>
          </cell>
        </row>
        <row r="551">
          <cell r="A551" t="str">
            <v>05.81.000</v>
          </cell>
          <cell r="B551" t="str">
            <v>CONSERVACAO - ELEMENTOS DE MADEIRA/COMPONENTES ESPECIAIS - PARTE 2</v>
          </cell>
        </row>
        <row r="552">
          <cell r="A552" t="str">
            <v>05.81.001</v>
          </cell>
          <cell r="B552" t="str">
            <v>PORTA MADEIRA COMPENS LISA P/ VERNIZ 72X210CM</v>
          </cell>
          <cell r="C552" t="str">
            <v>UN</v>
          </cell>
        </row>
        <row r="553">
          <cell r="A553" t="str">
            <v>05.81.002</v>
          </cell>
          <cell r="B553" t="str">
            <v>PORTA MADEIRA COMPENS LISA P/ VERNIZ 82X210CM</v>
          </cell>
          <cell r="C553" t="str">
            <v>UN</v>
          </cell>
        </row>
        <row r="554">
          <cell r="A554" t="str">
            <v>05.81.003</v>
          </cell>
          <cell r="B554" t="str">
            <v>PORTA MADEIRA COMPENS LISA P/ VERNIZ 92X210CM</v>
          </cell>
          <cell r="C554" t="str">
            <v>UN</v>
          </cell>
        </row>
        <row r="555">
          <cell r="A555" t="str">
            <v>05.81.005</v>
          </cell>
          <cell r="B555" t="str">
            <v>PORTA MADEIRA COMPENS LISA P/ PINTURA 72X210CM</v>
          </cell>
          <cell r="C555" t="str">
            <v>UN</v>
          </cell>
        </row>
        <row r="556">
          <cell r="A556" t="str">
            <v>05.81.006</v>
          </cell>
          <cell r="B556" t="str">
            <v>PORTA MADEIRA COMPENS LISA P/ PINTURA 82X210CM</v>
          </cell>
          <cell r="C556" t="str">
            <v>UN</v>
          </cell>
        </row>
        <row r="557">
          <cell r="A557" t="str">
            <v>05.81.007</v>
          </cell>
          <cell r="B557" t="str">
            <v>PORTA COMPENS LISA MADEIRA P/ PINTURA 92X210CM</v>
          </cell>
          <cell r="C557" t="str">
            <v>UN</v>
          </cell>
        </row>
        <row r="558">
          <cell r="A558" t="str">
            <v>05.81.025</v>
          </cell>
          <cell r="B558" t="str">
            <v>PORTA MADEIRA MACHO-FEMEA 72X210CM</v>
          </cell>
          <cell r="C558" t="str">
            <v>UN</v>
          </cell>
        </row>
        <row r="559">
          <cell r="A559" t="str">
            <v>05.81.026</v>
          </cell>
          <cell r="B559" t="str">
            <v>PORTA MADEIRA MACHO-FEMEA 82X210CM</v>
          </cell>
          <cell r="C559" t="str">
            <v>UN</v>
          </cell>
        </row>
        <row r="560">
          <cell r="A560" t="str">
            <v>05.81.027</v>
          </cell>
          <cell r="B560" t="str">
            <v>PORTA MADEIRA MACHO-FEMEA 92X210CM</v>
          </cell>
          <cell r="C560" t="str">
            <v>UN</v>
          </cell>
        </row>
        <row r="561">
          <cell r="A561" t="str">
            <v>05.81.032</v>
          </cell>
          <cell r="B561" t="str">
            <v>PORTA DE ARMARIO SOB PIA TIPO VENEZIANA - DE ABRIR</v>
          </cell>
          <cell r="C561" t="str">
            <v>M2</v>
          </cell>
        </row>
        <row r="562">
          <cell r="A562" t="str">
            <v>05.81.033</v>
          </cell>
          <cell r="B562" t="str">
            <v>PORTA DE ARMARIO SOB PIA TIPO VENEZIANA - DE CORRER</v>
          </cell>
          <cell r="C562" t="str">
            <v>M2</v>
          </cell>
        </row>
        <row r="563">
          <cell r="A563" t="str">
            <v>05.81.034</v>
          </cell>
          <cell r="B563" t="str">
            <v>PORTA DE ARMARIO SOB PIA REVEST LAMINADO FENOL-MELAMINICO - DE ABRIR</v>
          </cell>
          <cell r="C563" t="str">
            <v>M2</v>
          </cell>
        </row>
        <row r="564">
          <cell r="A564" t="str">
            <v>05.81.035</v>
          </cell>
          <cell r="B564" t="str">
            <v>PORTA DE ARMARIO SOB PIA REVEST LAMINADO FENOL-MELAMINICO - DE CORRER</v>
          </cell>
          <cell r="C564" t="str">
            <v>M2</v>
          </cell>
        </row>
        <row r="565">
          <cell r="A565" t="str">
            <v>05.81.047</v>
          </cell>
          <cell r="B565" t="str">
            <v>FECHADURAS E FECHOS PARA PORTAS INT WC - TARGETA LATAO LIVRE-OCUPADO</v>
          </cell>
          <cell r="C565" t="str">
            <v>CJ</v>
          </cell>
        </row>
        <row r="566">
          <cell r="A566" t="str">
            <v>05.81.048</v>
          </cell>
          <cell r="B566" t="str">
            <v>ESPELHOS RET 200 X 50 MM PESO MINIMO 170 G</v>
          </cell>
          <cell r="C566" t="str">
            <v>PR</v>
          </cell>
        </row>
        <row r="567">
          <cell r="A567" t="str">
            <v>05.81.055</v>
          </cell>
          <cell r="B567" t="str">
            <v>JANELA VENEZIANA MOD. JM-01</v>
          </cell>
          <cell r="C567" t="str">
            <v>UN</v>
          </cell>
        </row>
        <row r="568">
          <cell r="A568" t="str">
            <v>05.81.056</v>
          </cell>
          <cell r="B568" t="str">
            <v>CHAPA LAMINADO MELAMINICO ACAB TEXTURIZADO E=1MM</v>
          </cell>
          <cell r="C568" t="str">
            <v>M2</v>
          </cell>
        </row>
        <row r="569">
          <cell r="A569" t="str">
            <v>05.81.057</v>
          </cell>
          <cell r="B569" t="str">
            <v>JANELAS DE MADEIRA TIPO GUILHOTINA - COM VENEZIANAS</v>
          </cell>
          <cell r="C569" t="str">
            <v>M2</v>
          </cell>
        </row>
        <row r="570">
          <cell r="A570" t="str">
            <v>05.81.060</v>
          </cell>
          <cell r="B570" t="str">
            <v>FERRAGEM PORTAS EXTERNAS 1 FOLHA  - COM DOBRAD DE FERRO POLIDO</v>
          </cell>
          <cell r="C570" t="str">
            <v>CJ</v>
          </cell>
        </row>
        <row r="571">
          <cell r="A571" t="str">
            <v>05.81.065</v>
          </cell>
          <cell r="B571" t="str">
            <v>FERRAGEM PORTINHOLAS ARMARIO SOB PIA - COM 2 FOLHAS DE CORRER</v>
          </cell>
          <cell r="C571" t="str">
            <v>CJ</v>
          </cell>
        </row>
        <row r="572">
          <cell r="A572" t="str">
            <v>05.81.070</v>
          </cell>
          <cell r="B572" t="str">
            <v>CADEADO DE LATAO COM CILINDRO - TRAVA DUPLA DE 25 MM</v>
          </cell>
          <cell r="C572" t="str">
            <v>UN</v>
          </cell>
        </row>
        <row r="573">
          <cell r="A573" t="str">
            <v>05.81.071</v>
          </cell>
          <cell r="B573" t="str">
            <v>CADEADO DE LATAO COM CILINDRO - TRAVA DUPLA DE 35 MM</v>
          </cell>
          <cell r="C573" t="str">
            <v>UN</v>
          </cell>
        </row>
        <row r="574">
          <cell r="A574" t="str">
            <v>05.81.072</v>
          </cell>
          <cell r="B574" t="str">
            <v>CADEADO DE LATAO COM CILINDRO - TRAVA DUPLA DE 45 MM</v>
          </cell>
          <cell r="C574" t="str">
            <v>UN</v>
          </cell>
        </row>
        <row r="575">
          <cell r="A575" t="str">
            <v>05.81.073</v>
          </cell>
          <cell r="B575" t="str">
            <v>CADEADO DE LATAO COM CILINDRO - TRAVA DUPLA DE 50 MM</v>
          </cell>
          <cell r="C575" t="str">
            <v>UN</v>
          </cell>
        </row>
        <row r="576">
          <cell r="A576" t="str">
            <v>05.81.076</v>
          </cell>
          <cell r="B576" t="str">
            <v>CADEADO DE LATAO C/ CILINDRO-TRAVA DUPLA DE 30MM - PESO MIN 110G</v>
          </cell>
          <cell r="C576" t="str">
            <v>UN</v>
          </cell>
        </row>
        <row r="577">
          <cell r="A577" t="str">
            <v>05.81.080</v>
          </cell>
          <cell r="B577" t="str">
            <v>PORTA CADEADO EM FERRO PINTADO - DE 60MM - PESO MIN 25G</v>
          </cell>
          <cell r="C577" t="str">
            <v>UN</v>
          </cell>
        </row>
        <row r="578">
          <cell r="A578" t="str">
            <v>05.81.081</v>
          </cell>
          <cell r="B578" t="str">
            <v>PORTA CADEADO EM FERRO PINTADO - DE 90MM - PESO MIN 115G</v>
          </cell>
          <cell r="C578" t="str">
            <v>UN</v>
          </cell>
        </row>
        <row r="579">
          <cell r="A579" t="str">
            <v>05.81.082</v>
          </cell>
          <cell r="B579" t="str">
            <v>PORTA CADEADO EM FERRO PINTADO - DE 110MM - PESO MIN 135G</v>
          </cell>
          <cell r="C579" t="str">
            <v>UN</v>
          </cell>
        </row>
        <row r="580">
          <cell r="A580" t="str">
            <v>05.81.099</v>
          </cell>
          <cell r="B580" t="str">
            <v>RECOLOCACOES DE ELEM DE MADEIRA/COMPONENTES</v>
          </cell>
          <cell r="C580" t="str">
            <v>MV</v>
          </cell>
        </row>
        <row r="581">
          <cell r="A581" t="str">
            <v>05.82.000</v>
          </cell>
          <cell r="B581" t="str">
            <v>CONSERVACAO - ELEMENTOS DE MADEIRA/COMPONENTES ESPECIAIS - PARTE 3</v>
          </cell>
        </row>
        <row r="582">
          <cell r="A582" t="str">
            <v>05.82.008</v>
          </cell>
          <cell r="B582" t="str">
            <v>BANCADA LIVRE COZINHA - GRANITO (PARTE CIVIL EXCETO PORTAS) MOD. BS-03</v>
          </cell>
          <cell r="C582" t="str">
            <v>M</v>
          </cell>
        </row>
        <row r="583">
          <cell r="A583" t="str">
            <v>05.82.010</v>
          </cell>
          <cell r="B583" t="str">
            <v>TAMPO DE PIA EM GRANITO E=2CM</v>
          </cell>
          <cell r="C583" t="str">
            <v>M</v>
          </cell>
        </row>
        <row r="584">
          <cell r="A584" t="str">
            <v>05.82.099</v>
          </cell>
          <cell r="B584" t="str">
            <v>SERVICOS DE ELEMENTOS DE MADEIRA/COMPONENTES</v>
          </cell>
          <cell r="C584" t="str">
            <v>MV</v>
          </cell>
        </row>
        <row r="586">
          <cell r="A586" t="str">
            <v>06.00.000</v>
          </cell>
          <cell r="B586" t="str">
            <v>ELEMENTOS METALICOS/COMPONENTES ESPECIAIS</v>
          </cell>
        </row>
        <row r="587">
          <cell r="A587" t="str">
            <v>06.01.000</v>
          </cell>
          <cell r="B587" t="str">
            <v>ESQUADRIAS METALICAS</v>
          </cell>
        </row>
        <row r="588">
          <cell r="A588" t="str">
            <v>06.01.001</v>
          </cell>
          <cell r="B588" t="str">
            <v>EF-01 ESQUADRIA DE FERRO 90X60CM</v>
          </cell>
          <cell r="C588" t="str">
            <v>UN</v>
          </cell>
        </row>
        <row r="589">
          <cell r="A589" t="str">
            <v>06.01.002</v>
          </cell>
          <cell r="B589" t="str">
            <v>EF-02 ESQUADRIA DE FERRO 90X120CM</v>
          </cell>
          <cell r="C589" t="str">
            <v>UN</v>
          </cell>
        </row>
        <row r="590">
          <cell r="A590" t="str">
            <v>06.01.003</v>
          </cell>
          <cell r="B590" t="str">
            <v>EF-03 ESQUADRIA DE FERRO 90X150CM</v>
          </cell>
          <cell r="C590" t="str">
            <v>UN</v>
          </cell>
        </row>
        <row r="591">
          <cell r="A591" t="str">
            <v>06.01.004</v>
          </cell>
          <cell r="B591" t="str">
            <v>EF-04 ESQUADRIA DE FERRO 180X60CM</v>
          </cell>
          <cell r="C591" t="str">
            <v>UN</v>
          </cell>
        </row>
        <row r="592">
          <cell r="A592" t="str">
            <v>06.01.005</v>
          </cell>
          <cell r="B592" t="str">
            <v>EF-05 ESQUADRIA DE FERRO 180X120CM</v>
          </cell>
          <cell r="C592" t="str">
            <v>UN</v>
          </cell>
        </row>
        <row r="593">
          <cell r="A593" t="str">
            <v>06.01.006</v>
          </cell>
          <cell r="B593" t="str">
            <v>EF-06 ESQUADRIA DE FERRO 180X150CM</v>
          </cell>
          <cell r="C593" t="str">
            <v>UN</v>
          </cell>
        </row>
        <row r="594">
          <cell r="A594" t="str">
            <v>06.01.013</v>
          </cell>
          <cell r="B594" t="str">
            <v>EF-13 ESQUADRIA DE FERRO 90X90CM</v>
          </cell>
          <cell r="C594" t="str">
            <v>UN</v>
          </cell>
        </row>
        <row r="595">
          <cell r="A595" t="str">
            <v>06.01.014</v>
          </cell>
          <cell r="B595" t="str">
            <v>EF-14 ESQUADRIA DE FERRO 180X90CM</v>
          </cell>
          <cell r="C595" t="str">
            <v>UN</v>
          </cell>
        </row>
        <row r="596">
          <cell r="A596" t="str">
            <v>06.01.015</v>
          </cell>
          <cell r="B596" t="str">
            <v>EF-15 ESQUADRIA DE FERRO / VENTILACAO CRUZADA H=30 A 45CM</v>
          </cell>
          <cell r="C596" t="str">
            <v>M2</v>
          </cell>
        </row>
        <row r="597">
          <cell r="A597" t="str">
            <v>06.01.016</v>
          </cell>
          <cell r="B597" t="str">
            <v>EF-16 ESQUADRIA DE FERRO FIXA L=90CM</v>
          </cell>
          <cell r="C597" t="str">
            <v>UN</v>
          </cell>
        </row>
        <row r="598">
          <cell r="A598" t="str">
            <v>06.01.017</v>
          </cell>
          <cell r="B598" t="str">
            <v>EF-17 ESQUADRIA DE FERRO FIXA L=180CM</v>
          </cell>
          <cell r="C598" t="str">
            <v>UN</v>
          </cell>
        </row>
        <row r="599">
          <cell r="A599" t="str">
            <v>06.01.019</v>
          </cell>
          <cell r="B599" t="str">
            <v>EF-18 ESQUADRIA DE FERRO / VENTILACAO PERMANENTE L=90X60CM</v>
          </cell>
          <cell r="C599" t="str">
            <v>UN</v>
          </cell>
        </row>
        <row r="600">
          <cell r="A600" t="str">
            <v>06.01.020</v>
          </cell>
          <cell r="B600" t="str">
            <v>EF-19 ESQUADRIA DE FERRO VENTILACAO PERMANENTE L=180X60CM</v>
          </cell>
          <cell r="C600" t="str">
            <v>UN</v>
          </cell>
        </row>
        <row r="601">
          <cell r="A601" t="str">
            <v>06.01.022</v>
          </cell>
          <cell r="B601" t="str">
            <v>EF-20 ESQUADRIA DE FERRO 180X180CM</v>
          </cell>
          <cell r="C601" t="str">
            <v>UN</v>
          </cell>
        </row>
        <row r="602">
          <cell r="A602" t="str">
            <v>06.01.023</v>
          </cell>
          <cell r="B602" t="str">
            <v>EF-21 ESQUADRIA DE FERRO 180X210CM</v>
          </cell>
          <cell r="C602" t="str">
            <v>UN</v>
          </cell>
        </row>
        <row r="603">
          <cell r="A603" t="str">
            <v>06.01.024</v>
          </cell>
          <cell r="B603" t="str">
            <v>EF-22 ESQUADRIA DE FERRO COM BASCULANTE L=90CM</v>
          </cell>
          <cell r="C603" t="str">
            <v>UN</v>
          </cell>
        </row>
        <row r="604">
          <cell r="A604" t="str">
            <v>06.01.025</v>
          </cell>
          <cell r="B604" t="str">
            <v>CAIXILHOS DE FERRO -BASCULANTES</v>
          </cell>
          <cell r="C604" t="str">
            <v>M2</v>
          </cell>
        </row>
        <row r="605">
          <cell r="A605" t="str">
            <v>06.01.026</v>
          </cell>
          <cell r="B605" t="str">
            <v>CAIXILHOS DE FERRO -FIXOS</v>
          </cell>
          <cell r="C605" t="str">
            <v>M2</v>
          </cell>
        </row>
        <row r="606">
          <cell r="A606" t="str">
            <v>06.01.027</v>
          </cell>
          <cell r="B606" t="str">
            <v>CAIXILHOS DE FERRO -FIXO COM VENTILACAO PERMANENTE</v>
          </cell>
          <cell r="C606" t="str">
            <v>M2</v>
          </cell>
        </row>
        <row r="607">
          <cell r="A607" t="str">
            <v>06.01.028</v>
          </cell>
          <cell r="B607" t="str">
            <v>EF-23 ESQUADRIA DE FERRO COM BASCULANTE L=180CM</v>
          </cell>
          <cell r="C607" t="str">
            <v>UN</v>
          </cell>
        </row>
        <row r="608">
          <cell r="A608" t="str">
            <v>06.01.037</v>
          </cell>
          <cell r="B608" t="str">
            <v>EF-24 ADAPTADO ESQUADRIA DE FERRO 1,00X1,00</v>
          </cell>
          <cell r="C608" t="str">
            <v>M2</v>
          </cell>
        </row>
        <row r="609">
          <cell r="A609" t="str">
            <v>06.01.040</v>
          </cell>
          <cell r="B609" t="str">
            <v>EF-24 ESQ FERRO VENEZIANA DA CAIXA DO ELEVADOR (0.80X0.40M)</v>
          </cell>
          <cell r="C609" t="str">
            <v>UN</v>
          </cell>
        </row>
        <row r="610">
          <cell r="A610" t="str">
            <v>06.01.041</v>
          </cell>
          <cell r="B610" t="str">
            <v>EF-25 ESQ DE FERRO VENTILACAO CRUZADA (H=60 A 80CM)</v>
          </cell>
          <cell r="C610" t="str">
            <v>M2</v>
          </cell>
        </row>
        <row r="611">
          <cell r="A611" t="str">
            <v>06.01.042</v>
          </cell>
          <cell r="B611" t="str">
            <v>EF-26 ESQ DE FERRO VENTILACAO CRUZADA (180X65CM)</v>
          </cell>
          <cell r="C611" t="str">
            <v>UN</v>
          </cell>
        </row>
        <row r="612">
          <cell r="A612" t="str">
            <v>06.01.043</v>
          </cell>
          <cell r="B612" t="str">
            <v>EF-27 ESQ DE FERRO VENTILACAO CRUZADA (180X75CM)</v>
          </cell>
          <cell r="C612" t="str">
            <v>UN</v>
          </cell>
        </row>
        <row r="613">
          <cell r="A613" t="str">
            <v>06.01.044</v>
          </cell>
          <cell r="B613" t="str">
            <v>EF-28 ESQUADRIA DE FERRO 90X180CM</v>
          </cell>
          <cell r="C613" t="str">
            <v>UN</v>
          </cell>
        </row>
        <row r="614">
          <cell r="A614" t="str">
            <v>06.01.047</v>
          </cell>
          <cell r="B614" t="str">
            <v>EF-29 ESQUADRIA DE FERRO 90X210CM</v>
          </cell>
          <cell r="C614" t="str">
            <v>UN</v>
          </cell>
        </row>
        <row r="615">
          <cell r="A615" t="str">
            <v>06.01.048</v>
          </cell>
          <cell r="B615" t="str">
            <v>EF-30 ESQUADRIA DE FERRO PARA DUTO EXAUSTOR DE CAPELA</v>
          </cell>
          <cell r="C615" t="str">
            <v>M2</v>
          </cell>
        </row>
        <row r="616">
          <cell r="A616" t="str">
            <v>06.01.049</v>
          </cell>
          <cell r="B616" t="str">
            <v>EV-01 ESQUADRIA VENEZIANA DE ACO (1,20X2,00 M)</v>
          </cell>
          <cell r="C616" t="str">
            <v>UN</v>
          </cell>
        </row>
        <row r="617">
          <cell r="A617" t="str">
            <v>06.01.062</v>
          </cell>
          <cell r="B617" t="str">
            <v>EA-13 JANELA DE ALUMINIO - 1,80 X 1,50 M</v>
          </cell>
          <cell r="C617" t="str">
            <v>UN</v>
          </cell>
        </row>
        <row r="618">
          <cell r="A618" t="str">
            <v>06.01.063</v>
          </cell>
          <cell r="B618" t="str">
            <v>EA-14 JANELA DE ALUMINIO - 1,80 X 1,20 M</v>
          </cell>
          <cell r="C618" t="str">
            <v>UN</v>
          </cell>
        </row>
        <row r="619">
          <cell r="A619" t="str">
            <v>06.01.064</v>
          </cell>
          <cell r="B619" t="str">
            <v>EA-15 JANELA DE ALUMINIO - 1,80 X 0,60 M</v>
          </cell>
          <cell r="C619" t="str">
            <v>UN</v>
          </cell>
        </row>
        <row r="620">
          <cell r="A620" t="str">
            <v>06.01.065</v>
          </cell>
          <cell r="B620" t="str">
            <v>EA-16 JANELA DE ALUMINIO (0,90X0,90M)</v>
          </cell>
          <cell r="C620" t="str">
            <v>UN</v>
          </cell>
        </row>
        <row r="621">
          <cell r="A621" t="str">
            <v>06.01.066</v>
          </cell>
          <cell r="B621" t="str">
            <v>EA - 17 JANELA DE ALUMINIO (1,80 X0,90 M)</v>
          </cell>
          <cell r="C621" t="str">
            <v>UN</v>
          </cell>
        </row>
        <row r="622">
          <cell r="A622" t="str">
            <v>06.01.067</v>
          </cell>
          <cell r="B622" t="str">
            <v>EA-18 JANELA DE ALUMINIO (VENTILACAO CRUZADA) L= 180 CM</v>
          </cell>
          <cell r="C622" t="str">
            <v>M2</v>
          </cell>
        </row>
        <row r="623">
          <cell r="A623" t="str">
            <v>06.01.072</v>
          </cell>
          <cell r="B623" t="str">
            <v>CAIXILHOS DE ALUMINIO -BASCULANTES</v>
          </cell>
          <cell r="C623" t="str">
            <v>M2</v>
          </cell>
        </row>
        <row r="624">
          <cell r="A624" t="str">
            <v>06.01.075</v>
          </cell>
          <cell r="B624" t="str">
            <v>CAIXILHOS DE ALUMINIO -FIXO</v>
          </cell>
          <cell r="C624" t="str">
            <v>M2</v>
          </cell>
        </row>
        <row r="625">
          <cell r="A625" t="str">
            <v>06.01.080</v>
          </cell>
          <cell r="B625" t="str">
            <v>VENEZIANA INDUSTRIAL -ALETAS PVC MONTANTES ACO GALVANIZADO REF 100</v>
          </cell>
          <cell r="C625" t="str">
            <v>M2</v>
          </cell>
        </row>
        <row r="626">
          <cell r="A626" t="str">
            <v>06.01.081</v>
          </cell>
          <cell r="B626" t="str">
            <v>VENEZIANA INDUSTRIAL-ALETAS FIBRA DE VIDRO MONTANTES ACO GALV REF 100</v>
          </cell>
          <cell r="C626" t="str">
            <v>M2</v>
          </cell>
        </row>
        <row r="627">
          <cell r="A627" t="str">
            <v>06.01.082</v>
          </cell>
          <cell r="B627" t="str">
            <v>VENEZIANA INDUSTRIAL-ALETAS PVC MONTANTES ACO PRE-PINTADO REF 100</v>
          </cell>
          <cell r="C627" t="str">
            <v>M2</v>
          </cell>
        </row>
        <row r="628">
          <cell r="A628" t="str">
            <v>06.01.083</v>
          </cell>
          <cell r="B628" t="str">
            <v>VENEZIANA INDUSTRIAL-ALETAS FIBRA VIDRO MONTANTES ACO PRE-PINT REF 100</v>
          </cell>
          <cell r="C628" t="str">
            <v>M2</v>
          </cell>
        </row>
        <row r="629">
          <cell r="A629" t="str">
            <v>06.01.084</v>
          </cell>
          <cell r="B629" t="str">
            <v>VENEZIANA INDUSTRIAL-ALETAS PVC MONTANTE ALUMINIO ANODIZADO REF 100</v>
          </cell>
          <cell r="C629" t="str">
            <v>M2</v>
          </cell>
        </row>
        <row r="630">
          <cell r="A630" t="str">
            <v>06.01.085</v>
          </cell>
          <cell r="B630" t="str">
            <v>VENEZIANA INDUSTRIAL-ALETAS FIBRA VIDRO MONTANTES ALUM ANODIZ REF 100</v>
          </cell>
          <cell r="C630" t="str">
            <v>M2</v>
          </cell>
        </row>
        <row r="631">
          <cell r="A631" t="str">
            <v>06.01.086</v>
          </cell>
          <cell r="B631" t="str">
            <v>VENEZIANA INDUSTRIAL-ALETAS PVC/MONTANTES ACO GALVANIZADO/REF.50</v>
          </cell>
          <cell r="C631" t="str">
            <v>M2</v>
          </cell>
        </row>
        <row r="632">
          <cell r="A632" t="str">
            <v>06.01.087</v>
          </cell>
          <cell r="B632" t="str">
            <v>VENEZIANA INDUSTRIAL-ALETAS PVC/MONTANTES ALUM. ANODIZADO/REF.50</v>
          </cell>
          <cell r="C632" t="str">
            <v>M2</v>
          </cell>
        </row>
        <row r="633">
          <cell r="A633" t="str">
            <v>06.01.099</v>
          </cell>
          <cell r="B633" t="str">
            <v>SERVICOS EM ELEMENTOS METALICOS/COMPONENTES</v>
          </cell>
          <cell r="C633" t="str">
            <v>MV</v>
          </cell>
        </row>
        <row r="634">
          <cell r="A634" t="str">
            <v>06.02.000</v>
          </cell>
          <cell r="B634" t="str">
            <v>PORTAS</v>
          </cell>
        </row>
        <row r="635">
          <cell r="A635" t="str">
            <v>06.02.001</v>
          </cell>
          <cell r="B635" t="str">
            <v>PC-01 PORTA CORTA-FOGO P90 L=90CM COMPLETA</v>
          </cell>
          <cell r="C635" t="str">
            <v>UN</v>
          </cell>
        </row>
        <row r="636">
          <cell r="A636" t="str">
            <v>06.02.010</v>
          </cell>
          <cell r="B636" t="str">
            <v>PF-11 PORTA/JANELA DE FERRO 180X260CM</v>
          </cell>
          <cell r="C636" t="str">
            <v>UN</v>
          </cell>
        </row>
        <row r="637">
          <cell r="A637" t="str">
            <v>06.02.013</v>
          </cell>
          <cell r="B637" t="str">
            <v>PF-20 PORTA DE FERRO COM BANDEIRA L=180CM</v>
          </cell>
          <cell r="C637" t="str">
            <v>UN</v>
          </cell>
        </row>
        <row r="638">
          <cell r="A638" t="str">
            <v>06.02.015</v>
          </cell>
          <cell r="B638" t="str">
            <v>PF-15 PORTA EM CHAPA DE FERRO (L=82 CM)</v>
          </cell>
          <cell r="C638" t="str">
            <v>UN</v>
          </cell>
        </row>
        <row r="639">
          <cell r="A639" t="str">
            <v>06.02.016</v>
          </cell>
          <cell r="B639" t="str">
            <v>PF-16 PORTA EM CHAPA DE FERRO (L=92 CM)</v>
          </cell>
          <cell r="C639" t="str">
            <v>UN</v>
          </cell>
        </row>
        <row r="640">
          <cell r="A640" t="str">
            <v>06.02.017</v>
          </cell>
          <cell r="B640" t="str">
            <v>PF-17 PORTA EM CHAPA DE FERRO L=102CM</v>
          </cell>
          <cell r="C640" t="str">
            <v>UN</v>
          </cell>
        </row>
        <row r="641">
          <cell r="A641" t="str">
            <v>06.02.019</v>
          </cell>
          <cell r="B641" t="str">
            <v>PF-19 PORTA DE FERRO P/ RESERVATORIO - GALVANIZADA</v>
          </cell>
          <cell r="C641" t="str">
            <v>UN</v>
          </cell>
        </row>
        <row r="642">
          <cell r="A642" t="str">
            <v>06.02.020</v>
          </cell>
          <cell r="B642" t="str">
            <v>PORTA DE FERRO (TIPO PF-11)</v>
          </cell>
          <cell r="C642" t="str">
            <v>M2</v>
          </cell>
        </row>
        <row r="643">
          <cell r="A643" t="str">
            <v>06.02.025</v>
          </cell>
          <cell r="B643" t="str">
            <v>PAINEL FIXO EM CH.PERFURADA (E=1,5MM D=1/2" AA 45%)</v>
          </cell>
          <cell r="C643" t="str">
            <v>M2</v>
          </cell>
        </row>
        <row r="644">
          <cell r="A644" t="str">
            <v>06.02.026</v>
          </cell>
          <cell r="B644" t="str">
            <v>PF-23 PORTA DE FERRO C/ BANDEIRA EM CHAPA PERFURADA L=140CM</v>
          </cell>
          <cell r="C644" t="str">
            <v>UN</v>
          </cell>
        </row>
        <row r="645">
          <cell r="A645" t="str">
            <v>06.02.028</v>
          </cell>
          <cell r="B645" t="str">
            <v>PF-21 PORTA DE FERRO COM BANDEIRA EM CHAPA PERFURADA L=102CM</v>
          </cell>
          <cell r="C645" t="str">
            <v>UN</v>
          </cell>
        </row>
        <row r="646">
          <cell r="A646" t="str">
            <v>06.02.029</v>
          </cell>
          <cell r="B646" t="str">
            <v>PF-22 PORTA DE FERRO C/ BANDEIRA EM CHAPA PERFURADA L=82CM</v>
          </cell>
          <cell r="C646" t="str">
            <v>UN</v>
          </cell>
        </row>
        <row r="647">
          <cell r="A647" t="str">
            <v>06.02.043</v>
          </cell>
          <cell r="B647" t="str">
            <v>PF-24 PORTA EM CHAPA DE FERRO GALVANIZADO L=82CM </v>
          </cell>
          <cell r="C647" t="str">
            <v>UN</v>
          </cell>
        </row>
        <row r="648">
          <cell r="A648" t="str">
            <v>06.02.044</v>
          </cell>
          <cell r="B648" t="str">
            <v>PF-25 PORTA EM CHAPA DE FERRO GALVANIZADO L=140CM </v>
          </cell>
          <cell r="C648" t="str">
            <v>UN</v>
          </cell>
        </row>
        <row r="649">
          <cell r="A649" t="str">
            <v>06.02.045</v>
          </cell>
          <cell r="B649" t="str">
            <v>PF-26 PORTA DE FERRO C/BANDEIRA PARA HALL ELEVADOR L=90CM </v>
          </cell>
          <cell r="C649" t="str">
            <v>UN</v>
          </cell>
        </row>
        <row r="650">
          <cell r="A650" t="str">
            <v>06.02.046</v>
          </cell>
          <cell r="B650" t="str">
            <v>PF-27 PORTA DE FERRO 90X215CM</v>
          </cell>
          <cell r="C650" t="str">
            <v>UN</v>
          </cell>
        </row>
        <row r="651">
          <cell r="A651" t="str">
            <v>06.02.047</v>
          </cell>
          <cell r="B651" t="str">
            <v>PF-28 PORTA DE FERRO COM BANDEIRA 90X260CM</v>
          </cell>
          <cell r="C651" t="str">
            <v>UN</v>
          </cell>
        </row>
        <row r="652">
          <cell r="A652" t="str">
            <v>06.02.048</v>
          </cell>
          <cell r="B652" t="str">
            <v>PF-29 PORTA DE FERRO COM BANDEIRA EM CHAPA PERFURADA 90X260CM</v>
          </cell>
          <cell r="C652" t="str">
            <v>UN</v>
          </cell>
        </row>
        <row r="653">
          <cell r="A653" t="str">
            <v>06.02.049</v>
          </cell>
          <cell r="B653" t="str">
            <v>PF-30 PORTA EM CHAPA DE AÇO C/VENT.PERM (L=140CM)</v>
          </cell>
          <cell r="C653" t="str">
            <v>UN</v>
          </cell>
        </row>
        <row r="654">
          <cell r="A654" t="str">
            <v>06.02.050</v>
          </cell>
          <cell r="B654" t="str">
            <v>PF-31 PORTA EM CH.DE AÇO COM VENT.PERM.(L=82CM)</v>
          </cell>
          <cell r="C654" t="str">
            <v>UN</v>
          </cell>
        </row>
        <row r="655">
          <cell r="A655" t="str">
            <v>06.02.052</v>
          </cell>
          <cell r="B655" t="str">
            <v>PORTA DE ENROLAR EM GRADES RETANGULARES</v>
          </cell>
          <cell r="C655" t="str">
            <v>M2</v>
          </cell>
        </row>
        <row r="656">
          <cell r="A656" t="str">
            <v>06.02.053</v>
          </cell>
          <cell r="B656" t="str">
            <v>PF-32 PORTA EM CHAPA DE AÇO 82X210CM C/VENTILAÇÃO</v>
          </cell>
          <cell r="C656" t="str">
            <v>UN</v>
          </cell>
        </row>
        <row r="657">
          <cell r="A657" t="str">
            <v>06.02.054</v>
          </cell>
          <cell r="B657" t="str">
            <v>PF-33 PORTA EM CHAPA DE ACO 180X215CM</v>
          </cell>
          <cell r="C657" t="str">
            <v>UN</v>
          </cell>
        </row>
        <row r="658">
          <cell r="A658" t="str">
            <v>06.02.055</v>
          </cell>
          <cell r="B658" t="str">
            <v>PORTA EM CHAPA DE FERRO GALVANIZADO (TIPO PF-24)</v>
          </cell>
          <cell r="C658" t="str">
            <v>M2</v>
          </cell>
        </row>
        <row r="659">
          <cell r="A659" t="str">
            <v>06.02.060</v>
          </cell>
          <cell r="B659" t="str">
            <v>PT-38 PORTAO EM GRADIL ELETROFUNDIDO (345X230CM)</v>
          </cell>
          <cell r="C659" t="str">
            <v>UN</v>
          </cell>
        </row>
        <row r="660">
          <cell r="A660" t="str">
            <v>06.02.061</v>
          </cell>
          <cell r="B660" t="str">
            <v>PT-39 PORTAO EM GRADIL ELETROFUNDIDO (165X230CM)</v>
          </cell>
          <cell r="C660" t="str">
            <v>UN</v>
          </cell>
        </row>
        <row r="661">
          <cell r="A661" t="str">
            <v>06.02.062</v>
          </cell>
          <cell r="B661" t="str">
            <v>PT-40 BANDEIRA EM GRADIL ELETROFUNDIDO</v>
          </cell>
          <cell r="C661" t="str">
            <v>M2</v>
          </cell>
        </row>
        <row r="662">
          <cell r="A662" t="str">
            <v>06.02.063</v>
          </cell>
          <cell r="B662" t="str">
            <v>PORTÃO EM GRADIL ELETROFUNDIDO</v>
          </cell>
          <cell r="C662" t="str">
            <v>M2</v>
          </cell>
        </row>
        <row r="663">
          <cell r="A663" t="str">
            <v>06.02.064</v>
          </cell>
          <cell r="B663" t="str">
            <v>PT-43 PORTAO DE CORRER EM GRADIL ELETROF (360X230CM)</v>
          </cell>
          <cell r="C663" t="str">
            <v>UN</v>
          </cell>
        </row>
        <row r="664">
          <cell r="A664" t="str">
            <v>06.02.065</v>
          </cell>
          <cell r="B664" t="str">
            <v>PT-44 PORTAO DE CORRER EM GRADIL ELETROF (720X230CM)</v>
          </cell>
          <cell r="C664" t="str">
            <v>UN</v>
          </cell>
        </row>
        <row r="665">
          <cell r="A665" t="str">
            <v>06.02.066</v>
          </cell>
          <cell r="B665" t="str">
            <v>PT-45 PORTAO DE CORRER EM GRADIL ELETROF (372X230CM)</v>
          </cell>
          <cell r="C665" t="str">
            <v>UN</v>
          </cell>
        </row>
        <row r="666">
          <cell r="A666" t="str">
            <v>06.02.067</v>
          </cell>
          <cell r="B666" t="str">
            <v>PT-46 PORTAO DE CORRER EM GRADIL ELETROF (732X230CM)</v>
          </cell>
          <cell r="C666" t="str">
            <v>UN</v>
          </cell>
        </row>
        <row r="667">
          <cell r="A667" t="str">
            <v>06.02.073</v>
          </cell>
          <cell r="B667" t="str">
            <v>PT-47 PORTÃO BASCULANTE-GRADIL ELETROFUND 705X230CM (USO INT)</v>
          </cell>
          <cell r="C667" t="str">
            <v>UN</v>
          </cell>
        </row>
        <row r="668">
          <cell r="A668" t="str">
            <v>06.02.074</v>
          </cell>
          <cell r="B668" t="str">
            <v>PT-48 PORTÃO BASCULANTE-GRADIL ELETROFUND 525X230CM (USO INT)</v>
          </cell>
          <cell r="C668" t="str">
            <v>UN</v>
          </cell>
        </row>
        <row r="669">
          <cell r="A669" t="str">
            <v>06.02.075</v>
          </cell>
          <cell r="B669" t="str">
            <v>PT-49 PORTÃO BASCULANTE-GRADIL ELETROFUND 345X230CM (USO INT)</v>
          </cell>
          <cell r="C669" t="str">
            <v>UN</v>
          </cell>
        </row>
        <row r="670">
          <cell r="A670" t="str">
            <v>06.02.088</v>
          </cell>
          <cell r="B670" t="str">
            <v>PORTÃO DE CORRER EM GRADIL ELETROFUNDIDO</v>
          </cell>
          <cell r="C670" t="str">
            <v>M2</v>
          </cell>
        </row>
        <row r="671">
          <cell r="A671" t="str">
            <v>06.02.089</v>
          </cell>
          <cell r="B671" t="str">
            <v>PORTÃO BASCULANTE EM GRADIL ELETROFUNDIDO</v>
          </cell>
          <cell r="C671" t="str">
            <v>M2</v>
          </cell>
        </row>
        <row r="672">
          <cell r="A672" t="str">
            <v>06.02.092</v>
          </cell>
          <cell r="B672" t="str">
            <v>ME-02 MONTANTE ESTRUTURAL VERTICAL P/ESQUADRIAS EM VÃO DE 7,20M</v>
          </cell>
          <cell r="C672" t="str">
            <v>M</v>
          </cell>
        </row>
        <row r="673">
          <cell r="A673" t="str">
            <v>06.02.093</v>
          </cell>
          <cell r="B673" t="str">
            <v>ME-03 MONTANTE ESTRUTURAL HORIZONTAL P/ESQUADRIAS </v>
          </cell>
          <cell r="C673" t="str">
            <v>M</v>
          </cell>
        </row>
        <row r="674">
          <cell r="A674" t="str">
            <v>06.02.099</v>
          </cell>
          <cell r="B674" t="str">
            <v>SERVICOS EM ELEMENTOS METALICOS/COMPONENTES</v>
          </cell>
          <cell r="C674" t="str">
            <v>MV</v>
          </cell>
        </row>
        <row r="675">
          <cell r="A675" t="str">
            <v>06.03.000</v>
          </cell>
          <cell r="B675" t="str">
            <v>OUTROS ELEMENTOS METALICOS</v>
          </cell>
        </row>
        <row r="676">
          <cell r="A676" t="str">
            <v>06.03.001</v>
          </cell>
          <cell r="B676" t="str">
            <v>TI-01 TAMPA DE INSPECAO - ACO</v>
          </cell>
          <cell r="C676" t="str">
            <v>UN</v>
          </cell>
        </row>
        <row r="677">
          <cell r="A677" t="str">
            <v>06.03.003</v>
          </cell>
          <cell r="B677" t="str">
            <v>AF-01 ALCAPAO PARA LAJE DE FORRO</v>
          </cell>
          <cell r="C677" t="str">
            <v>UN</v>
          </cell>
        </row>
        <row r="678">
          <cell r="A678" t="str">
            <v>06.03.010</v>
          </cell>
          <cell r="B678" t="str">
            <v>TP-03 TELA DE PROTEÇÃO ARAME GALVANIZADO ONDULADO-REQUADRO DE FERRO</v>
          </cell>
          <cell r="C678" t="str">
            <v>M2</v>
          </cell>
        </row>
        <row r="679">
          <cell r="A679" t="str">
            <v>06.03.016</v>
          </cell>
          <cell r="B679" t="str">
            <v>BP-01 BARRA ANTIPANICO SIMPLES</v>
          </cell>
          <cell r="C679" t="str">
            <v>UN</v>
          </cell>
        </row>
        <row r="680">
          <cell r="A680" t="str">
            <v>06.03.017</v>
          </cell>
          <cell r="B680" t="str">
            <v>BP-02 BARRA ANTIPANICO DUPLA</v>
          </cell>
          <cell r="C680" t="str">
            <v>UN</v>
          </cell>
        </row>
        <row r="681">
          <cell r="A681" t="str">
            <v>06.03.019</v>
          </cell>
          <cell r="B681" t="str">
            <v>EM-05 ESCADA MARINHEIRO (GALVANIZADA)</v>
          </cell>
          <cell r="C681" t="str">
            <v>M</v>
          </cell>
        </row>
        <row r="682">
          <cell r="A682" t="str">
            <v>06.03.020</v>
          </cell>
          <cell r="B682" t="str">
            <v>EM-06 ESCADA DE MARINHEIRO C/GUARDA CORPO GALVANIZADA</v>
          </cell>
          <cell r="C682" t="str">
            <v>M</v>
          </cell>
        </row>
        <row r="683">
          <cell r="A683" t="str">
            <v>06.03.024</v>
          </cell>
          <cell r="B683" t="str">
            <v>TP-12 TELA DE PROTECAO REMOVIVEL</v>
          </cell>
          <cell r="C683" t="str">
            <v>M2</v>
          </cell>
        </row>
        <row r="684">
          <cell r="A684" t="str">
            <v>06.03.030</v>
          </cell>
          <cell r="B684" t="str">
            <v>GRADE DE PROTECAO DE FERRO PINTADO - COM TELA EMERG.83/84</v>
          </cell>
          <cell r="C684" t="str">
            <v>M2</v>
          </cell>
        </row>
        <row r="685">
          <cell r="A685" t="str">
            <v>06.03.031</v>
          </cell>
          <cell r="B685" t="str">
            <v>GRADE DE PROTECAO DE FERRO PINTADO - SEM TELA EMERG.83/84</v>
          </cell>
          <cell r="C685" t="str">
            <v>M2</v>
          </cell>
        </row>
        <row r="686">
          <cell r="A686" t="str">
            <v>06.03.033</v>
          </cell>
          <cell r="B686" t="str">
            <v>GR-01 GRADE DE PROTECAO</v>
          </cell>
          <cell r="C686" t="str">
            <v>M2</v>
          </cell>
        </row>
        <row r="687">
          <cell r="A687" t="str">
            <v>06.03.034</v>
          </cell>
          <cell r="B687" t="str">
            <v>GR-02 GRADE DE PROTECAO / GUICHE (122X92 CM)</v>
          </cell>
          <cell r="C687" t="str">
            <v>UN</v>
          </cell>
        </row>
        <row r="688">
          <cell r="A688" t="str">
            <v>06.03.036</v>
          </cell>
          <cell r="B688" t="str">
            <v>CHAPA PERFURADA GALV 14(FUROS REDONDOS E ALTERNADOS 3/8")AREA PERF 48%</v>
          </cell>
          <cell r="C688" t="str">
            <v>M2</v>
          </cell>
        </row>
        <row r="689">
          <cell r="A689" t="str">
            <v>06.03.037</v>
          </cell>
          <cell r="B689" t="str">
            <v>PERFIL METALICO TUBULAR SECCAO QUADRADA 8X8CM E=3MM</v>
          </cell>
          <cell r="C689" t="str">
            <v>M</v>
          </cell>
        </row>
        <row r="690">
          <cell r="A690" t="str">
            <v>06.03.038</v>
          </cell>
          <cell r="B690" t="str">
            <v>PERFIL L DE FERRO 1"X1"X1/8"</v>
          </cell>
          <cell r="C690" t="str">
            <v>M</v>
          </cell>
        </row>
        <row r="691">
          <cell r="A691" t="str">
            <v>06.03.039</v>
          </cell>
          <cell r="B691" t="str">
            <v>TELA DE PROTEÇÃO CONTRA NIDIFICACAO DE PASSAROS</v>
          </cell>
          <cell r="C691" t="str">
            <v>M2</v>
          </cell>
        </row>
        <row r="692">
          <cell r="A692" t="str">
            <v>06.03.040</v>
          </cell>
          <cell r="B692" t="str">
            <v>TELA ARAME GALVANIZADO MOSQUITEIRA CONTRA INSETOS</v>
          </cell>
          <cell r="C692" t="str">
            <v>M2</v>
          </cell>
        </row>
        <row r="693">
          <cell r="A693" t="str">
            <v>06.03.060</v>
          </cell>
          <cell r="B693" t="str">
            <v>BARRA DE APOIO P/DEFICIENTES EM INOX ESCOVADO</v>
          </cell>
          <cell r="C693" t="str">
            <v>CJ</v>
          </cell>
        </row>
        <row r="694">
          <cell r="A694" t="str">
            <v>06.03.061</v>
          </cell>
          <cell r="B694" t="str">
            <v>CO-27 CORRIMÃO DUPLO AÇO INOX FORNECIDO E INSTALADO</v>
          </cell>
          <cell r="C694" t="str">
            <v>M</v>
          </cell>
        </row>
        <row r="695">
          <cell r="A695" t="str">
            <v>06.03.062</v>
          </cell>
          <cell r="B695" t="str">
            <v>CO-28 CORRIMÃO DUPLO COM MONTANTE VERTICAL AÇO INOX FORNECIDO E INSTALADO</v>
          </cell>
          <cell r="C695" t="str">
            <v>M</v>
          </cell>
        </row>
        <row r="696">
          <cell r="A696" t="str">
            <v>06.03.063</v>
          </cell>
          <cell r="B696" t="str">
            <v>CO-29 CORRIMÃO DUPLO INTERMEDIÁRIO AÇO INOX FORNECIDO E INSTALADO</v>
          </cell>
          <cell r="C696" t="str">
            <v>M</v>
          </cell>
        </row>
        <row r="697">
          <cell r="A697" t="str">
            <v>06.03.064</v>
          </cell>
          <cell r="B697" t="str">
            <v>CO-30 GUARDA-CORPO TUBULAR AÇO INOX FORNECIDO E INSTALADO</v>
          </cell>
          <cell r="C697" t="str">
            <v>M</v>
          </cell>
        </row>
        <row r="698">
          <cell r="A698" t="str">
            <v>06.03.067</v>
          </cell>
          <cell r="B698" t="str">
            <v>FQ-05 ALAMBRADO PARA QUADRA COBERTA TÉRREA (BROCA)</v>
          </cell>
          <cell r="C698" t="str">
            <v>M</v>
          </cell>
        </row>
        <row r="699">
          <cell r="A699" t="str">
            <v>06.03.068</v>
          </cell>
          <cell r="B699" t="str">
            <v>FQ-06 ALAMBRADO PARA QUADRA COBERTA TERREA (SAPATA)</v>
          </cell>
          <cell r="C699" t="str">
            <v>M</v>
          </cell>
        </row>
        <row r="700">
          <cell r="A700" t="str">
            <v>06.03.069</v>
          </cell>
          <cell r="B700" t="str">
            <v>QE-36 REDE DE PROTECAO PARA QUADRAS DE ESPORTES</v>
          </cell>
          <cell r="C700" t="str">
            <v>M2</v>
          </cell>
        </row>
        <row r="701">
          <cell r="A701" t="str">
            <v>06.03.070</v>
          </cell>
          <cell r="B701" t="str">
            <v>QE-38 TABELA DE BASQUETE (FUNDACAO DIRETA)</v>
          </cell>
          <cell r="C701" t="str">
            <v>UN</v>
          </cell>
        </row>
        <row r="702">
          <cell r="A702" t="str">
            <v>06.03.071</v>
          </cell>
          <cell r="B702" t="str">
            <v>QE-39 TABELA DE BASQUETE (LAJE ALVEOLAR)</v>
          </cell>
          <cell r="C702" t="str">
            <v>UN</v>
          </cell>
        </row>
        <row r="703">
          <cell r="A703" t="str">
            <v>06.03.072</v>
          </cell>
          <cell r="B703" t="str">
            <v>QE-40 TABELA DE BASQUETE (PRE-LAJE TRELICADA)</v>
          </cell>
          <cell r="C703" t="str">
            <v>UN</v>
          </cell>
        </row>
        <row r="704">
          <cell r="A704" t="str">
            <v>06.03.073</v>
          </cell>
          <cell r="B704" t="str">
            <v>QE-41 TABELA DE BASQUETE (SOMENTE TRELICA - FIXACAO PAREDE/PILAR)</v>
          </cell>
          <cell r="C704" t="str">
            <v>UN</v>
          </cell>
        </row>
        <row r="705">
          <cell r="A705" t="str">
            <v>06.03.074</v>
          </cell>
          <cell r="B705" t="str">
            <v>QE-42 POSTE PARA REDE DE VOLEIBOL (FUNDACAO DIRETA)</v>
          </cell>
          <cell r="C705" t="str">
            <v>PR</v>
          </cell>
        </row>
        <row r="706">
          <cell r="A706" t="str">
            <v>06.03.075</v>
          </cell>
          <cell r="B706" t="str">
            <v>QE-43 POSTE PARA REDE VOLEIBOL (LAJE ALVEOLAR)</v>
          </cell>
          <cell r="C706" t="str">
            <v>PR</v>
          </cell>
        </row>
        <row r="707">
          <cell r="A707" t="str">
            <v>06.03.076</v>
          </cell>
          <cell r="B707" t="str">
            <v>QE-44 POSTE PARA REDE VOLEIBOL (PRE-LAJE TRELICADA)</v>
          </cell>
          <cell r="C707" t="str">
            <v>PR</v>
          </cell>
        </row>
        <row r="708">
          <cell r="A708" t="str">
            <v>06.03.077</v>
          </cell>
          <cell r="B708" t="str">
            <v>QE-45 TRAVE DE FUTEBOL DE SALAO (FUNDACAO DIRETA)</v>
          </cell>
          <cell r="C708" t="str">
            <v>UN</v>
          </cell>
        </row>
        <row r="709">
          <cell r="A709" t="str">
            <v>06.03.078</v>
          </cell>
          <cell r="B709" t="str">
            <v>QE-46 TRAVE DE FUTEBOL DE SALAO (LAJE ALVEOLAR)</v>
          </cell>
          <cell r="C709" t="str">
            <v>UN</v>
          </cell>
        </row>
        <row r="710">
          <cell r="A710" t="str">
            <v>06.03.079</v>
          </cell>
          <cell r="B710" t="str">
            <v>QE-47 TRAVE DE FUTEBOL DE SALAO (PRE-LAJE TRELICADA)</v>
          </cell>
          <cell r="C710" t="str">
            <v>UN</v>
          </cell>
        </row>
        <row r="711">
          <cell r="A711" t="str">
            <v>06.03.082</v>
          </cell>
          <cell r="B711" t="str">
            <v>CO-31 CORRIMÃO SIMPLES AÇO INOX FORNECIDO E INSTALADO</v>
          </cell>
          <cell r="C711" t="str">
            <v>M</v>
          </cell>
        </row>
        <row r="712">
          <cell r="A712" t="str">
            <v>06.03.083</v>
          </cell>
          <cell r="B712" t="str">
            <v>CO-32 CORRIMÃO SIMPLES C/ MONTANTE VERTICAL AÇO INOX  FORNECIDO E INSTALADO</v>
          </cell>
          <cell r="C712" t="str">
            <v>M</v>
          </cell>
        </row>
        <row r="713">
          <cell r="A713" t="str">
            <v>06.03.084</v>
          </cell>
          <cell r="B713" t="str">
            <v>CO-33 CORRIMÃO SIMPLES INTERMEDIÁRIO AÇO INOX FORNECIDO E INSTALADO</v>
          </cell>
          <cell r="C713" t="str">
            <v>M</v>
          </cell>
        </row>
        <row r="714">
          <cell r="A714" t="str">
            <v>06.03.090</v>
          </cell>
          <cell r="B714" t="str">
            <v>CAIXILHARIA EM ALUMINIO</v>
          </cell>
          <cell r="C714" t="str">
            <v>KG</v>
          </cell>
        </row>
        <row r="715">
          <cell r="A715" t="str">
            <v>06.03.091</v>
          </cell>
          <cell r="B715" t="str">
            <v>CAIXILHARIA EM FERRO</v>
          </cell>
          <cell r="C715" t="str">
            <v>KG</v>
          </cell>
        </row>
        <row r="716">
          <cell r="A716" t="str">
            <v>06.03.099</v>
          </cell>
          <cell r="B716" t="str">
            <v>SERVICOS EM ELEMENTOS METALICOS/COMPONENTES</v>
          </cell>
          <cell r="C716" t="str">
            <v>MV</v>
          </cell>
        </row>
        <row r="717">
          <cell r="A717" t="str">
            <v>06.03.100</v>
          </cell>
          <cell r="B717" t="str">
            <v>CO-34 CORRIMÃO DUPLO AÇO GALVANIZADO COM PINTURA ESMALTE.</v>
          </cell>
          <cell r="C717" t="str">
            <v>M</v>
          </cell>
        </row>
        <row r="718">
          <cell r="A718" t="str">
            <v>06.03.101</v>
          </cell>
          <cell r="B718" t="str">
            <v>CO-35 CORRIMÃO DUPLO COM MONTANTE VERTICAL AÇO GALVANIZADO C/PINTURA ESMALTE</v>
          </cell>
          <cell r="C718" t="str">
            <v>M</v>
          </cell>
        </row>
        <row r="719">
          <cell r="A719" t="str">
            <v>06.03.102</v>
          </cell>
          <cell r="B719" t="str">
            <v>CO-36 CORRIMÃO DUPLO INTERMEDIÁRIO AÇO GALVANIZADO COM PINTURA ESMALTE</v>
          </cell>
          <cell r="C719" t="str">
            <v>M</v>
          </cell>
        </row>
        <row r="720">
          <cell r="A720" t="str">
            <v>06.03.103</v>
          </cell>
          <cell r="B720" t="str">
            <v>CO-37 CORRIMÃO SIMPLES AÇO GALVANIZADO COM PINTURA ESMALTE</v>
          </cell>
          <cell r="C720" t="str">
            <v>M</v>
          </cell>
        </row>
        <row r="721">
          <cell r="A721" t="str">
            <v>06.03.104</v>
          </cell>
          <cell r="B721" t="str">
            <v>CO-38 CORRIMÃO SIMPLES COM MONTANTE VERTICAL AÇO GALVANIZADO C/PINTURA ESMALTE</v>
          </cell>
          <cell r="C721" t="str">
            <v>M</v>
          </cell>
        </row>
        <row r="722">
          <cell r="A722" t="str">
            <v>06.03.105</v>
          </cell>
          <cell r="B722" t="str">
            <v>CO-39 CORRIMÃO SIMPLES INTERMEDIÁRIO AÇO GALVANIZADO COM PINTURA ESMALTE</v>
          </cell>
          <cell r="C722" t="str">
            <v>M</v>
          </cell>
        </row>
        <row r="723">
          <cell r="A723" t="str">
            <v>06.03.106</v>
          </cell>
          <cell r="B723" t="str">
            <v>CO-40 GUARDA-CORPO TUBULAR SOBRE ALVENARIA AÇO GALVANIZADO C/PINTURA ESMALTE</v>
          </cell>
          <cell r="C723" t="str">
            <v>M</v>
          </cell>
        </row>
        <row r="724">
          <cell r="A724" t="str">
            <v>06.03.107</v>
          </cell>
          <cell r="B724" t="str">
            <v>CO-41 GUARDA-CORPO COM CHAPA PERFURADA H=110CM AÇO GALV. C/PINTURA ESMALTE</v>
          </cell>
          <cell r="C724" t="str">
            <v>M</v>
          </cell>
        </row>
        <row r="725">
          <cell r="A725" t="str">
            <v>06.03.108</v>
          </cell>
          <cell r="B725" t="str">
            <v>CO-42 GUARDA-CORPO COM CHAPA PERFURADA H=130CM AÇO GALV. C/PINTURA ESMALTE</v>
          </cell>
          <cell r="C725" t="str">
            <v>M</v>
          </cell>
        </row>
        <row r="726">
          <cell r="A726" t="str">
            <v>06.50.000</v>
          </cell>
          <cell r="B726" t="str">
            <v>DEMOLICOES</v>
          </cell>
        </row>
        <row r="727">
          <cell r="A727" t="str">
            <v>06.50.030</v>
          </cell>
          <cell r="B727" t="str">
            <v>DEMOLIÇÃO DE DEGRAUS DE ESCADA DE MARINHEIRO EM GRAMPOS</v>
          </cell>
          <cell r="C727" t="str">
            <v>UN</v>
          </cell>
        </row>
        <row r="728">
          <cell r="A728" t="str">
            <v>06.50.099</v>
          </cell>
          <cell r="B728" t="str">
            <v>DEMOLICOES</v>
          </cell>
          <cell r="C728" t="str">
            <v>MV</v>
          </cell>
        </row>
        <row r="729">
          <cell r="A729" t="str">
            <v>06.60.000</v>
          </cell>
          <cell r="B729" t="str">
            <v>RETIRADAS</v>
          </cell>
        </row>
        <row r="730">
          <cell r="A730" t="str">
            <v>06.60.001</v>
          </cell>
          <cell r="B730" t="str">
            <v>RETIRADA DE ESQUADRIAS METÁLICAS</v>
          </cell>
          <cell r="C730" t="str">
            <v>M2</v>
          </cell>
        </row>
        <row r="731">
          <cell r="A731" t="str">
            <v>06.60.002</v>
          </cell>
          <cell r="B731" t="str">
            <v>RETIRADA DE TELA</v>
          </cell>
          <cell r="C731" t="str">
            <v>M2</v>
          </cell>
        </row>
        <row r="732">
          <cell r="A732" t="str">
            <v>06.60.005</v>
          </cell>
          <cell r="B732" t="str">
            <v>RETIRADA DE BATENTES</v>
          </cell>
          <cell r="C732" t="str">
            <v>UN</v>
          </cell>
        </row>
        <row r="733">
          <cell r="A733" t="str">
            <v>06.60.050</v>
          </cell>
          <cell r="B733" t="str">
            <v>RETIRADA DE BRAÇO DE ALAVANCA</v>
          </cell>
          <cell r="C733" t="str">
            <v>UN</v>
          </cell>
        </row>
        <row r="734">
          <cell r="A734" t="str">
            <v>06.60.051</v>
          </cell>
          <cell r="B734" t="str">
            <v>RETIRADA DE ALAVANCA</v>
          </cell>
          <cell r="C734" t="str">
            <v>UN</v>
          </cell>
        </row>
        <row r="735">
          <cell r="A735" t="str">
            <v>06.60.052</v>
          </cell>
          <cell r="B735" t="str">
            <v>RETIRADA DE PUXADOR DE ENGATE PARA CAIXILHO DE CORRER</v>
          </cell>
          <cell r="C735" t="str">
            <v>UN</v>
          </cell>
        </row>
        <row r="736">
          <cell r="A736" t="str">
            <v>06.60.060</v>
          </cell>
          <cell r="B736" t="str">
            <v>RETIRADA DE ESCADA DE MARINHEIRO COM GUARDA-CORPO</v>
          </cell>
          <cell r="C736" t="str">
            <v>M</v>
          </cell>
        </row>
        <row r="737">
          <cell r="A737" t="str">
            <v>06.60.099</v>
          </cell>
          <cell r="B737" t="str">
            <v>RETIRADAS</v>
          </cell>
          <cell r="C737" t="str">
            <v>MV</v>
          </cell>
        </row>
        <row r="738">
          <cell r="A738" t="str">
            <v>06.70.000</v>
          </cell>
          <cell r="B738" t="str">
            <v>RECOLOCACAO - ELEMENTOS METALICOS/COMPONENTES ESPECIAIS</v>
          </cell>
        </row>
        <row r="739">
          <cell r="A739" t="str">
            <v>06.70.001</v>
          </cell>
          <cell r="B739" t="str">
            <v>RECOLOCAÇÃO DE ESQUADRIAS METÁLICAS</v>
          </cell>
          <cell r="C739" t="str">
            <v>M2</v>
          </cell>
        </row>
        <row r="740">
          <cell r="A740" t="str">
            <v>06.70.005</v>
          </cell>
          <cell r="B740" t="str">
            <v>RECOLOCAÇÃO DE BATENTES</v>
          </cell>
          <cell r="C740" t="str">
            <v>UN</v>
          </cell>
        </row>
        <row r="741">
          <cell r="A741" t="str">
            <v>06.70.020</v>
          </cell>
          <cell r="B741" t="str">
            <v>RECOLOCACAO DE TELA</v>
          </cell>
          <cell r="C741" t="str">
            <v>M2</v>
          </cell>
        </row>
        <row r="742">
          <cell r="A742" t="str">
            <v>06.70.050</v>
          </cell>
          <cell r="B742" t="str">
            <v>RECOLOCAÇÃO DE BRAÇO DE ALAVANCA</v>
          </cell>
          <cell r="C742" t="str">
            <v>M</v>
          </cell>
        </row>
        <row r="743">
          <cell r="A743" t="str">
            <v>06.70.051</v>
          </cell>
          <cell r="B743" t="str">
            <v>RECOLOCAÇÃO DE ALAVANCA</v>
          </cell>
          <cell r="C743" t="str">
            <v>UN</v>
          </cell>
        </row>
        <row r="744">
          <cell r="A744" t="str">
            <v>06.70.052</v>
          </cell>
          <cell r="B744" t="str">
            <v>RECOLOCAÇÃO DE PUXADOR DE ENGATE PARA CAIXILHO DE CORRER</v>
          </cell>
          <cell r="C744" t="str">
            <v>UN</v>
          </cell>
        </row>
        <row r="745">
          <cell r="A745" t="str">
            <v>06.70.060</v>
          </cell>
          <cell r="B745" t="str">
            <v>RECOLOCAÇÃO DE ESCADA MARINHEIRO COM GUARDA CORPO</v>
          </cell>
          <cell r="C745" t="str">
            <v>M</v>
          </cell>
        </row>
        <row r="746">
          <cell r="A746" t="str">
            <v>06.70.099</v>
          </cell>
          <cell r="B746" t="str">
            <v>RECOLOCACOES DE ELEMENTOS METALICOS/COMPONENTES</v>
          </cell>
          <cell r="C746" t="str">
            <v>MV</v>
          </cell>
        </row>
        <row r="747">
          <cell r="A747" t="str">
            <v>06.80.000</v>
          </cell>
          <cell r="B747" t="str">
            <v>CONSERVACAO - ELEMENTOS METALICOS/COMPONENTES ESPECIAIS</v>
          </cell>
        </row>
        <row r="748">
          <cell r="A748" t="str">
            <v>06.80.001</v>
          </cell>
          <cell r="B748" t="str">
            <v>CAIXILHO BASCULANTE EM PERFIL DE FERRO</v>
          </cell>
          <cell r="C748" t="str">
            <v>M2</v>
          </cell>
        </row>
        <row r="749">
          <cell r="A749" t="str">
            <v>06.80.002</v>
          </cell>
          <cell r="B749" t="str">
            <v>CAIXILHOS DE FERRO FIXO COM VENTILAÇÃO PERMANENTE</v>
          </cell>
          <cell r="C749" t="str">
            <v>M2</v>
          </cell>
        </row>
        <row r="750">
          <cell r="A750" t="str">
            <v>06.80.003</v>
          </cell>
          <cell r="B750" t="str">
            <v>CAIXILHO FIXO EM PERFIL DE FERRO</v>
          </cell>
          <cell r="C750" t="str">
            <v>M2</v>
          </cell>
        </row>
        <row r="751">
          <cell r="A751" t="str">
            <v>06.80.005</v>
          </cell>
          <cell r="B751" t="str">
            <v>CAIXILHO DE CORRER EM PERFIL DE FERRO</v>
          </cell>
          <cell r="C751" t="str">
            <v>M2</v>
          </cell>
        </row>
        <row r="752">
          <cell r="A752" t="str">
            <v>06.80.008</v>
          </cell>
          <cell r="B752" t="str">
            <v>FOLHA PARA CAIXILHO DE CORRER EM PERFIL DE FERRO</v>
          </cell>
          <cell r="C752" t="str">
            <v>M2</v>
          </cell>
        </row>
        <row r="753">
          <cell r="A753" t="str">
            <v>06.80.009</v>
          </cell>
          <cell r="B753" t="str">
            <v>CAIXILHO MAXIMAR DE FERRO</v>
          </cell>
          <cell r="C753" t="str">
            <v>M2</v>
          </cell>
        </row>
        <row r="754">
          <cell r="A754" t="str">
            <v>06.80.019</v>
          </cell>
          <cell r="B754" t="str">
            <v>PORTA PANTOGRAFICA</v>
          </cell>
          <cell r="C754" t="str">
            <v>M2</v>
          </cell>
        </row>
        <row r="755">
          <cell r="A755" t="str">
            <v>06.80.020</v>
          </cell>
          <cell r="B755" t="str">
            <v>PORTA DE ENROLAR EM TIRAS ARTICULADAS</v>
          </cell>
          <cell r="C755" t="str">
            <v>M2</v>
          </cell>
        </row>
        <row r="756">
          <cell r="A756" t="str">
            <v>06.80.021</v>
          </cell>
          <cell r="B756" t="str">
            <v>PORTA DE ENROLAR EM GRADES RETANGULARES</v>
          </cell>
          <cell r="C756" t="str">
            <v>M2</v>
          </cell>
        </row>
        <row r="757">
          <cell r="A757" t="str">
            <v>06.80.023</v>
          </cell>
          <cell r="B757" t="str">
            <v>PORTAO DE 1 FOLHA DE TUBOS E TELA GALVANIZADOS COM PORTA CADEADO</v>
          </cell>
          <cell r="C757" t="str">
            <v>M2</v>
          </cell>
        </row>
        <row r="758">
          <cell r="A758" t="str">
            <v>06.80.025</v>
          </cell>
          <cell r="B758" t="str">
            <v>PORTAO DE 2 FOLHAS DE TUBO E TELA GALVANIZADOS COM PORTA CADEADO</v>
          </cell>
          <cell r="C758" t="str">
            <v>M2</v>
          </cell>
        </row>
        <row r="759">
          <cell r="A759" t="str">
            <v>06.80.029</v>
          </cell>
          <cell r="B759" t="str">
            <v>TELA DE PROTEC P/CAIXILHO C/REQ DE PERFIL DE FERRO E TELA ARAME GALV</v>
          </cell>
          <cell r="C759" t="str">
            <v>M2</v>
          </cell>
        </row>
        <row r="760">
          <cell r="A760" t="str">
            <v>06.80.033</v>
          </cell>
          <cell r="B760" t="str">
            <v>CHAPA DE FERRO N 14, INCLUSIVE SOLDAGEM</v>
          </cell>
          <cell r="C760" t="str">
            <v>M2</v>
          </cell>
        </row>
        <row r="761">
          <cell r="A761" t="str">
            <v>06.80.035</v>
          </cell>
          <cell r="B761" t="str">
            <v>ALCAPAO EM CHAPA DE FERRO COM PORTA CADEADO</v>
          </cell>
          <cell r="C761" t="str">
            <v>M2</v>
          </cell>
        </row>
        <row r="762">
          <cell r="A762" t="str">
            <v>06.80.043</v>
          </cell>
          <cell r="B762" t="str">
            <v>BRACO DE ALAVANCA DE FERRO</v>
          </cell>
          <cell r="C762" t="str">
            <v>M</v>
          </cell>
        </row>
        <row r="763">
          <cell r="A763" t="str">
            <v>06.80.044</v>
          </cell>
          <cell r="B763" t="str">
            <v>ALAVANCA PARA CAIXILHO BASCULANTE</v>
          </cell>
          <cell r="C763" t="str">
            <v>UN</v>
          </cell>
        </row>
        <row r="764">
          <cell r="A764" t="str">
            <v>06.80.045</v>
          </cell>
          <cell r="B764" t="str">
            <v>PUXADORES DE ENGATE EM LATAO CROMADO PARA CAIXILHO DE CORRER</v>
          </cell>
          <cell r="C764" t="str">
            <v>UN</v>
          </cell>
        </row>
        <row r="765">
          <cell r="A765" t="str">
            <v>06.80.046</v>
          </cell>
          <cell r="B765" t="str">
            <v>CADEADO E PORTA CADEADO</v>
          </cell>
          <cell r="C765" t="str">
            <v>UN</v>
          </cell>
        </row>
        <row r="766">
          <cell r="A766" t="str">
            <v>06.80.049</v>
          </cell>
          <cell r="B766" t="str">
            <v>LUBRIFICACAO DE CAIXILHO E TROCA DE REBITES</v>
          </cell>
          <cell r="C766" t="str">
            <v>M2</v>
          </cell>
        </row>
        <row r="767">
          <cell r="A767" t="str">
            <v>06.80.050</v>
          </cell>
          <cell r="B767" t="str">
            <v>FERRO TRABALHADO (CAIXILHO)</v>
          </cell>
          <cell r="C767" t="str">
            <v>KG</v>
          </cell>
        </row>
        <row r="768">
          <cell r="A768" t="str">
            <v>06.80.082</v>
          </cell>
          <cell r="B768" t="str">
            <v>CAIXILHO FIXO EM ALUMINIO ANODIZADO</v>
          </cell>
          <cell r="C768" t="str">
            <v>M2</v>
          </cell>
        </row>
        <row r="769">
          <cell r="A769" t="str">
            <v>06.80.084</v>
          </cell>
          <cell r="B769" t="str">
            <v>CAIXILHO DE CORRER EM ALUMINIO ANODIZADO</v>
          </cell>
          <cell r="C769" t="str">
            <v>M2</v>
          </cell>
        </row>
        <row r="770">
          <cell r="A770" t="str">
            <v>06.80.086</v>
          </cell>
          <cell r="B770" t="str">
            <v>FOLHA PARA CAIXILHO DE CORRER EM ALUMINIO ANODIZADO</v>
          </cell>
          <cell r="C770" t="str">
            <v>M2</v>
          </cell>
        </row>
        <row r="771">
          <cell r="A771" t="str">
            <v>06.80.088</v>
          </cell>
          <cell r="B771" t="str">
            <v>CAIXILHO MAXIMAR EM ALUMINIO ANODIZADO</v>
          </cell>
          <cell r="C771" t="str">
            <v>M2</v>
          </cell>
        </row>
        <row r="772">
          <cell r="A772" t="str">
            <v>06.80.094</v>
          </cell>
          <cell r="B772" t="str">
            <v>BRACO DE ALAVANCA DE ALUMINIO</v>
          </cell>
          <cell r="C772" t="str">
            <v>M</v>
          </cell>
        </row>
        <row r="773">
          <cell r="A773" t="str">
            <v>06.80.096</v>
          </cell>
          <cell r="B773" t="str">
            <v>PUXADOR DE ENGATE DE ALUMINIO TIPO "BICO DE PAPAGAIO"</v>
          </cell>
          <cell r="C773" t="str">
            <v>UN</v>
          </cell>
        </row>
        <row r="774">
          <cell r="A774" t="str">
            <v>06.80.099</v>
          </cell>
          <cell r="B774" t="str">
            <v>SERVICOS EM ELEMENTOS METALICOS/COMPONENTES</v>
          </cell>
          <cell r="C774" t="str">
            <v>MV</v>
          </cell>
        </row>
        <row r="776">
          <cell r="A776" t="str">
            <v>07.00.000</v>
          </cell>
          <cell r="B776" t="str">
            <v>COBERTURA</v>
          </cell>
        </row>
        <row r="777">
          <cell r="A777" t="str">
            <v>07.01.000</v>
          </cell>
          <cell r="B777" t="str">
            <v>ESTRUTURA DE COBERTURA EM MADEIRA DE LEI</v>
          </cell>
        </row>
        <row r="778">
          <cell r="A778" t="str">
            <v>07.01.001</v>
          </cell>
          <cell r="B778" t="str">
            <v>EM TESOURAS PARA TELHAS CERAMICAS - VAOS ATE 7.00 M</v>
          </cell>
          <cell r="C778" t="str">
            <v>M2</v>
          </cell>
        </row>
        <row r="779">
          <cell r="A779" t="str">
            <v>07.01.002</v>
          </cell>
          <cell r="B779" t="str">
            <v>EM TESOURAS PARA TELHAS CERAMICAS - VAOS DE 7.01 A 10.00 M</v>
          </cell>
          <cell r="C779" t="str">
            <v>M2</v>
          </cell>
        </row>
        <row r="780">
          <cell r="A780" t="str">
            <v>07.01.003</v>
          </cell>
          <cell r="B780" t="str">
            <v>EM TESOURAS PARA TELHAS CERAMICAS - VAOS DE 10.01 A 13.00 M</v>
          </cell>
          <cell r="C780" t="str">
            <v>M2</v>
          </cell>
        </row>
        <row r="781">
          <cell r="A781" t="str">
            <v>07.01.004</v>
          </cell>
          <cell r="B781" t="str">
            <v>EM TESOURAS PARA TELHAS CERAMICAS - VAOS DE 13.01 A 18.00 M</v>
          </cell>
          <cell r="C781" t="str">
            <v>M2</v>
          </cell>
        </row>
        <row r="782">
          <cell r="A782" t="str">
            <v>07.01.010</v>
          </cell>
          <cell r="B782" t="str">
            <v>EM TESOURAS PARA TELHAS OND CIM-AM/AL/PLAST - VAOS ATE 7,00 M</v>
          </cell>
          <cell r="C782" t="str">
            <v>M2</v>
          </cell>
        </row>
        <row r="783">
          <cell r="A783" t="str">
            <v>07.01.011</v>
          </cell>
          <cell r="B783" t="str">
            <v>EM TESOURAS PARA TELHAS OND CIM-AM/AL/PLAST - VAOS DE 7.01 A 10,00 M</v>
          </cell>
          <cell r="C783" t="str">
            <v>M2</v>
          </cell>
        </row>
        <row r="784">
          <cell r="A784" t="str">
            <v>07.01.012</v>
          </cell>
          <cell r="B784" t="str">
            <v>EM TESOURAS PARA TELHAS OND CIM-AM/AL/PLAST - VAOS DE 10.01 A 13,00 M</v>
          </cell>
          <cell r="C784" t="str">
            <v>M2</v>
          </cell>
        </row>
        <row r="785">
          <cell r="A785" t="str">
            <v>07.01.013</v>
          </cell>
          <cell r="B785" t="str">
            <v>EM TESOURAS PARA TELHAS OND CIM-AM/AL/PLAST - VAOS DE 13,01 A 18,00 M</v>
          </cell>
          <cell r="C785" t="str">
            <v>M2</v>
          </cell>
        </row>
        <row r="786">
          <cell r="A786" t="str">
            <v>07.01.025</v>
          </cell>
          <cell r="B786" t="str">
            <v>EM TERCAS PARA TELHAS CERAMICAS</v>
          </cell>
          <cell r="C786" t="str">
            <v>M2</v>
          </cell>
        </row>
        <row r="787">
          <cell r="A787" t="str">
            <v>07.01.026</v>
          </cell>
          <cell r="B787" t="str">
            <v>EM TERCAS PARA TELHAS DE CIM-AM/AL/PLAST</v>
          </cell>
          <cell r="C787" t="str">
            <v>M2</v>
          </cell>
        </row>
        <row r="788">
          <cell r="A788" t="str">
            <v>07.01.027</v>
          </cell>
          <cell r="B788" t="str">
            <v>EM TERCAS PARA TELHAS TRAPEZOIDAIS</v>
          </cell>
          <cell r="C788" t="str">
            <v>M2</v>
          </cell>
        </row>
        <row r="789">
          <cell r="A789" t="str">
            <v>07.01.098</v>
          </cell>
          <cell r="B789" t="str">
            <v>PECAS DE MADEIRA MACICA</v>
          </cell>
          <cell r="C789" t="str">
            <v>M3</v>
          </cell>
        </row>
        <row r="790">
          <cell r="A790" t="str">
            <v>07.01.099</v>
          </cell>
          <cell r="B790" t="str">
            <v>ESTRUTURAS DE COBERTURA</v>
          </cell>
          <cell r="C790" t="str">
            <v>MV</v>
          </cell>
        </row>
        <row r="791">
          <cell r="A791" t="str">
            <v>07.02.000</v>
          </cell>
          <cell r="B791" t="str">
            <v>ESTRUTURA DE COBERTURA METALICA</v>
          </cell>
        </row>
        <row r="792">
          <cell r="A792" t="str">
            <v>07.02.001</v>
          </cell>
          <cell r="B792" t="str">
            <v>FORNECIMENTO DE EST MET - ACO ESTRUTURAL ASTM OU ABNT - NAO PATINAVEL</v>
          </cell>
          <cell r="C792" t="str">
            <v>KG</v>
          </cell>
        </row>
        <row r="793">
          <cell r="A793" t="str">
            <v>07.02.003</v>
          </cell>
          <cell r="B793" t="str">
            <v>FORNEC DE ESTR METALICA ACO ASTM A709/A588 (RESIST A CORROSAO)</v>
          </cell>
          <cell r="C793" t="str">
            <v>KG</v>
          </cell>
        </row>
        <row r="794">
          <cell r="A794" t="str">
            <v>07.02.010</v>
          </cell>
          <cell r="B794" t="str">
            <v>MONTAGEM DE ESTRUTURA METALICA</v>
          </cell>
          <cell r="C794" t="str">
            <v>KG</v>
          </cell>
        </row>
        <row r="795">
          <cell r="A795" t="str">
            <v>07.02.099</v>
          </cell>
          <cell r="B795" t="str">
            <v>ESTRUTURAS DE COBERTURA</v>
          </cell>
          <cell r="C795" t="str">
            <v>MV</v>
          </cell>
        </row>
        <row r="796">
          <cell r="A796" t="str">
            <v>07.03.000</v>
          </cell>
          <cell r="B796" t="str">
            <v>COBERTURA</v>
          </cell>
        </row>
        <row r="797">
          <cell r="A797" t="str">
            <v>07.03.001</v>
          </cell>
          <cell r="B797" t="str">
            <v>TELHAS DE BARRO FRANCESA</v>
          </cell>
          <cell r="C797" t="str">
            <v>M2</v>
          </cell>
        </row>
        <row r="798">
          <cell r="A798" t="str">
            <v>07.03.002</v>
          </cell>
          <cell r="B798" t="str">
            <v>TELHAS DE BARRO PAULISTA</v>
          </cell>
          <cell r="C798" t="str">
            <v>M2</v>
          </cell>
        </row>
        <row r="799">
          <cell r="A799" t="str">
            <v>07.03.003</v>
          </cell>
          <cell r="B799" t="str">
            <v>TELHAS DE BARRO PLAN</v>
          </cell>
          <cell r="C799" t="str">
            <v>M2</v>
          </cell>
        </row>
        <row r="800">
          <cell r="A800" t="str">
            <v>07.03.004</v>
          </cell>
          <cell r="B800" t="str">
            <v>TELHA DE BARRO ROMANA</v>
          </cell>
          <cell r="C800" t="str">
            <v>M2</v>
          </cell>
        </row>
        <row r="801">
          <cell r="A801" t="str">
            <v>07.03.005</v>
          </cell>
          <cell r="B801" t="str">
            <v>TELHA DE BARRO PORTUGUESA</v>
          </cell>
          <cell r="C801" t="str">
            <v>M2</v>
          </cell>
        </row>
        <row r="802">
          <cell r="A802" t="str">
            <v>07.03.006</v>
          </cell>
          <cell r="B802" t="str">
            <v>TELHA DE BARRO COLONIAL</v>
          </cell>
          <cell r="C802" t="str">
            <v>M2</v>
          </cell>
        </row>
        <row r="803">
          <cell r="A803" t="str">
            <v>07.03.023</v>
          </cell>
          <cell r="B803" t="str">
            <v>TELHA TECNOLOGIA CRFS MODULAR E=8MM</v>
          </cell>
          <cell r="C803" t="str">
            <v>M2</v>
          </cell>
        </row>
        <row r="804">
          <cell r="A804" t="str">
            <v>07.03.024</v>
          </cell>
          <cell r="B804" t="str">
            <v>TELHA TECNOLOGIA CRFS TRAPEZOIDAL 44CM E=8MM</v>
          </cell>
          <cell r="C804" t="str">
            <v>M2</v>
          </cell>
        </row>
        <row r="805">
          <cell r="A805" t="str">
            <v>07.03.027</v>
          </cell>
          <cell r="B805" t="str">
            <v>TELHA TECNOLOGIA CRFS TRAPEZOIDAL 90CM E=8MM</v>
          </cell>
          <cell r="C805" t="str">
            <v>M2</v>
          </cell>
        </row>
        <row r="806">
          <cell r="A806" t="str">
            <v>07.03.029</v>
          </cell>
          <cell r="B806" t="str">
            <v>TELHA DE ALUMINIO ONDULADA ACAB. NATURAL E=0,7MM</v>
          </cell>
          <cell r="C806" t="str">
            <v>M2</v>
          </cell>
        </row>
        <row r="807">
          <cell r="A807" t="str">
            <v>07.03.030</v>
          </cell>
          <cell r="B807" t="str">
            <v>TELHA DE ALUMINIO TRAPEZOIDAL ACAB. NATURAL E=0,5MM</v>
          </cell>
          <cell r="C807" t="str">
            <v>M2</v>
          </cell>
        </row>
        <row r="808">
          <cell r="A808" t="str">
            <v>07.03.031</v>
          </cell>
          <cell r="B808" t="str">
            <v>TELHA DE ALUMINIO TRAPEZOIDAL ACAB. NATURAL E=0,7MM</v>
          </cell>
          <cell r="C808" t="str">
            <v>M2</v>
          </cell>
        </row>
        <row r="809">
          <cell r="A809" t="str">
            <v>07.03.032</v>
          </cell>
          <cell r="B809" t="str">
            <v>TELHA DE POLIESTER (PERFIL DA ONDULADA ALUMINIO) - E=1,2MM</v>
          </cell>
          <cell r="C809" t="str">
            <v>M2</v>
          </cell>
        </row>
        <row r="810">
          <cell r="A810" t="str">
            <v>07.03.033</v>
          </cell>
          <cell r="B810" t="str">
            <v>TELHA DE PVC RIGIDO TRANSLUCIDA - PERFIL FIBROCIMENTO ONDULADA</v>
          </cell>
          <cell r="C810" t="str">
            <v>M2</v>
          </cell>
        </row>
        <row r="811">
          <cell r="A811" t="str">
            <v>07.03.035</v>
          </cell>
          <cell r="B811" t="str">
            <v>TELHA DE POLIESTER (PERFIL DA TRAPEZOIDAL ALUMINIO) - E=1,2MM</v>
          </cell>
          <cell r="C811" t="str">
            <v>M2</v>
          </cell>
        </row>
        <row r="812">
          <cell r="A812" t="str">
            <v>07.03.036</v>
          </cell>
          <cell r="B812" t="str">
            <v>TELHA TECNOLOGIA CRFS MAXIPLAC  H=125MM E=8MM</v>
          </cell>
          <cell r="C812" t="str">
            <v>M2</v>
          </cell>
        </row>
        <row r="813">
          <cell r="A813" t="str">
            <v>07.03.051</v>
          </cell>
          <cell r="B813" t="str">
            <v>TELHA CALANDRADA ACO GALVANIZADA PINTADA 1 FACE OND E=0,80MM</v>
          </cell>
          <cell r="C813" t="str">
            <v>M2</v>
          </cell>
        </row>
        <row r="814">
          <cell r="A814" t="str">
            <v>07.03.052</v>
          </cell>
          <cell r="B814" t="str">
            <v>TELHA DE ACO GALV PINT 1 FACE PO OU COIL-COATING ONDULADA E=0,65MM</v>
          </cell>
          <cell r="C814" t="str">
            <v>M2</v>
          </cell>
        </row>
        <row r="815">
          <cell r="A815" t="str">
            <v>07.03.054</v>
          </cell>
          <cell r="B815" t="str">
            <v>TELHA ACO GALV PINT 1 FACE PO/COIL-COATING TRAPEZ E=0,65MM H ATE 40MM</v>
          </cell>
          <cell r="C815" t="str">
            <v>M2</v>
          </cell>
        </row>
        <row r="816">
          <cell r="A816" t="str">
            <v>07.03.056</v>
          </cell>
          <cell r="B816" t="str">
            <v>TELHA ACO GALV PINT 1 FACE PO/COIL-COATING TRAPEZ E=0,65MM H=100MM</v>
          </cell>
          <cell r="C816" t="str">
            <v>M2</v>
          </cell>
        </row>
        <row r="817">
          <cell r="A817" t="str">
            <v>07.03.057</v>
          </cell>
          <cell r="B817" t="str">
            <v>TELHA DE ACO GALV PINT 1 FACE PO OU COIL-COATING ONDULADA E=0.8MM</v>
          </cell>
          <cell r="C817" t="str">
            <v>M2</v>
          </cell>
        </row>
        <row r="818">
          <cell r="A818" t="str">
            <v>07.03.060</v>
          </cell>
          <cell r="B818" t="str">
            <v>TELHA DE POLIESTER (PERFIL DA ONDULADA FIBROCIMENTO)</v>
          </cell>
          <cell r="C818" t="str">
            <v>M2</v>
          </cell>
        </row>
        <row r="819">
          <cell r="A819" t="str">
            <v>07.03.061</v>
          </cell>
          <cell r="B819" t="str">
            <v>TELHA DE POLIESTER (PERFIL DA CANALETE 49/KALHETA)</v>
          </cell>
          <cell r="C819" t="str">
            <v>M2</v>
          </cell>
        </row>
        <row r="820">
          <cell r="A820" t="str">
            <v>07.03.062</v>
          </cell>
          <cell r="B820" t="str">
            <v>TELHA DE POLIESTER (PERFIL DA CANALETA 90/KACHETAO)</v>
          </cell>
          <cell r="C820" t="str">
            <v>M2</v>
          </cell>
        </row>
        <row r="821">
          <cell r="A821" t="str">
            <v>07.03.063</v>
          </cell>
          <cell r="B821" t="str">
            <v>TELHA DE POLIESTER (PERFIL DA MAXIPLAC)</v>
          </cell>
          <cell r="C821" t="str">
            <v>M2</v>
          </cell>
        </row>
        <row r="822">
          <cell r="A822" t="str">
            <v>07.03.064</v>
          </cell>
          <cell r="B822" t="str">
            <v>TELHA DE POLIESTER (PERFIL DA ONDULADA ACO) - E=1,2MM</v>
          </cell>
          <cell r="C822" t="str">
            <v>M2</v>
          </cell>
        </row>
        <row r="823">
          <cell r="A823" t="str">
            <v>07.03.065</v>
          </cell>
          <cell r="B823" t="str">
            <v>TELHA DE POLIESTER (PERFIL DA TRAPEZOIDAL ACO H ATE 40MM) - E=1,2MM</v>
          </cell>
          <cell r="C823" t="str">
            <v>M2</v>
          </cell>
        </row>
        <row r="824">
          <cell r="A824" t="str">
            <v>07.03.066</v>
          </cell>
          <cell r="B824" t="str">
            <v>TELHA DE POLIESTER (PERFIL DA TRAPEZOIDAL ACO H=100MM) - E=1,2MM</v>
          </cell>
          <cell r="C824" t="str">
            <v>M2</v>
          </cell>
        </row>
        <row r="825">
          <cell r="A825" t="str">
            <v>07.03.067</v>
          </cell>
          <cell r="B825" t="str">
            <v>TELHA DE POLIESTER (PERFIL DA ONDULADA CRFS) - E=1,2MM</v>
          </cell>
          <cell r="C825" t="str">
            <v>M2</v>
          </cell>
        </row>
        <row r="826">
          <cell r="A826" t="str">
            <v>07.03.068</v>
          </cell>
          <cell r="B826" t="str">
            <v>TELHA ACO GALV PINT 1 FACE PO/COIL-COATING TRAPEZ E=0,8MM H=40MM</v>
          </cell>
          <cell r="C826" t="str">
            <v>M2</v>
          </cell>
        </row>
        <row r="827">
          <cell r="A827" t="str">
            <v>07.03.069</v>
          </cell>
          <cell r="B827" t="str">
            <v>TELHA ACO GALV PINT 1 FACE PO/COIL-COATING TRAPEZ E=0,8MM H=100MM</v>
          </cell>
          <cell r="C827" t="str">
            <v>M2</v>
          </cell>
        </row>
        <row r="828">
          <cell r="A828" t="str">
            <v>07.03.071</v>
          </cell>
          <cell r="B828" t="str">
            <v>TELHA DE ACO GALV.ACAB. NATURAL OND.E=0,65MM</v>
          </cell>
          <cell r="C828" t="str">
            <v>M2</v>
          </cell>
        </row>
        <row r="829">
          <cell r="A829" t="str">
            <v>07.03.072</v>
          </cell>
          <cell r="B829" t="str">
            <v>TELHA DE ACO GALV.ACAB. NATURAL OND.E=0,8MM</v>
          </cell>
          <cell r="C829" t="str">
            <v>M2</v>
          </cell>
        </row>
        <row r="830">
          <cell r="A830" t="str">
            <v>07.03.075</v>
          </cell>
          <cell r="B830" t="str">
            <v>TELHA DE ACO GALV. ACAB.NATURAL TRAPEZ.E=0,65MM H= ATÉ40,0MM</v>
          </cell>
          <cell r="C830" t="str">
            <v>M2</v>
          </cell>
        </row>
        <row r="831">
          <cell r="A831" t="str">
            <v>07.03.076</v>
          </cell>
          <cell r="B831" t="str">
            <v>TELHA DE ACO GALV.ACAB.NATURAL TRAPEZ. E=0,65MM H=100,0MM</v>
          </cell>
          <cell r="C831" t="str">
            <v>M2</v>
          </cell>
        </row>
        <row r="832">
          <cell r="A832" t="str">
            <v>07.03.077</v>
          </cell>
          <cell r="B832" t="str">
            <v>TELHA DE ACO GALV.ACAB.NATURAL TRAPEZ. E=0,8MM H=40,0MM</v>
          </cell>
          <cell r="C832" t="str">
            <v>M2</v>
          </cell>
        </row>
        <row r="833">
          <cell r="A833" t="str">
            <v>07.03.078</v>
          </cell>
          <cell r="B833" t="str">
            <v>TELHA DE ACO GALV.ACAB.NATURAL TRAPEZ.E=0,8MM H=100,0MM</v>
          </cell>
          <cell r="C833" t="str">
            <v>M2</v>
          </cell>
        </row>
        <row r="834">
          <cell r="A834" t="str">
            <v>07.03.079</v>
          </cell>
          <cell r="B834" t="str">
            <v>TELHA ACO GALV AUTO PORTANTE ACAB NATURAL E=0,8MM H=180MM</v>
          </cell>
          <cell r="C834" t="str">
            <v>M2</v>
          </cell>
        </row>
        <row r="835">
          <cell r="A835" t="str">
            <v>07.03.080</v>
          </cell>
          <cell r="B835" t="str">
            <v>TELHA CALANDRADA ACO GALV PINT 1 FACE PO/COIL-COATING OND E=0,65MM</v>
          </cell>
          <cell r="C835" t="str">
            <v>M2</v>
          </cell>
        </row>
        <row r="836">
          <cell r="A836" t="str">
            <v>07.03.086</v>
          </cell>
          <cell r="B836" t="str">
            <v>TELHA ACO GALV AUTO PORTANTE ACAB NATURAL E=0,8MM H=260MM</v>
          </cell>
          <cell r="C836" t="str">
            <v>M2</v>
          </cell>
        </row>
        <row r="837">
          <cell r="A837" t="str">
            <v>07.03.088</v>
          </cell>
          <cell r="B837" t="str">
            <v>TELHA ACO GALV AUTOPORTANTE SAND LA DE ROCHA ACAB NAT E=0,8MM H=260MM</v>
          </cell>
          <cell r="C837" t="str">
            <v>M2</v>
          </cell>
        </row>
        <row r="838">
          <cell r="A838" t="str">
            <v>07.03.089</v>
          </cell>
          <cell r="B838" t="str">
            <v>TELHA ACO GALV AUTOPORTANTE SAND LA DE ROCHA ACAB NAT E=0,8MM H=180MM</v>
          </cell>
          <cell r="C838" t="str">
            <v>M2</v>
          </cell>
        </row>
        <row r="839">
          <cell r="A839" t="str">
            <v>07.03.090</v>
          </cell>
          <cell r="B839" t="str">
            <v>TELHA TECNOLOGIA CRFS ONDULADA E=6MM</v>
          </cell>
          <cell r="C839" t="str">
            <v>M2</v>
          </cell>
        </row>
        <row r="840">
          <cell r="A840" t="str">
            <v>07.03.091</v>
          </cell>
          <cell r="B840" t="str">
            <v>TELHA TECNOLOGIA CRFS ONDULADA E=8MM</v>
          </cell>
          <cell r="C840" t="str">
            <v>M2</v>
          </cell>
        </row>
        <row r="841">
          <cell r="A841" t="str">
            <v>07.03.097</v>
          </cell>
          <cell r="B841" t="str">
            <v>TELHA ACO GALV TRAP SAND POLIURETANO PINT 1 FACE CHAPA 0,5MM E=30MM</v>
          </cell>
          <cell r="C841" t="str">
            <v>M2</v>
          </cell>
        </row>
        <row r="842">
          <cell r="A842" t="str">
            <v>07.03.098</v>
          </cell>
          <cell r="B842" t="str">
            <v>TELHA ACO GALV TRAP SAND POLIURETANO PINT 1 FACE CHAPA 0,5MM E=50MM</v>
          </cell>
          <cell r="C842" t="str">
            <v>M2</v>
          </cell>
        </row>
        <row r="843">
          <cell r="A843" t="str">
            <v>07.03.099</v>
          </cell>
          <cell r="B843" t="str">
            <v>COBERTURAS</v>
          </cell>
          <cell r="C843" t="str">
            <v>MV</v>
          </cell>
        </row>
        <row r="844">
          <cell r="A844" t="str">
            <v>07.04.000</v>
          </cell>
          <cell r="B844" t="str">
            <v>PECAS PARA COBERTURA</v>
          </cell>
        </row>
        <row r="845">
          <cell r="A845" t="str">
            <v>07.04.001</v>
          </cell>
          <cell r="B845" t="str">
            <v>CUMEEIRA E ESPIGAO EMBOCADOS PARA TELHA DE BARRO FRANCESA</v>
          </cell>
          <cell r="C845" t="str">
            <v>M</v>
          </cell>
        </row>
        <row r="846">
          <cell r="A846" t="str">
            <v>07.04.007</v>
          </cell>
          <cell r="B846" t="str">
            <v>CUMEEIRA NORMAL P/ TELHA TECNOLOGIA CRFS ONDULADA</v>
          </cell>
          <cell r="C846" t="str">
            <v>M</v>
          </cell>
        </row>
        <row r="847">
          <cell r="A847" t="str">
            <v>07.04.008</v>
          </cell>
          <cell r="B847" t="str">
            <v>CUMEEIRA ARTICULADA P/ TELHA TECNOLOGIA CRFS ONDULADA</v>
          </cell>
          <cell r="C847" t="str">
            <v>M</v>
          </cell>
        </row>
        <row r="848">
          <cell r="A848" t="str">
            <v>07.04.009</v>
          </cell>
          <cell r="B848" t="str">
            <v>CUMEEIRA SHED P/ TELHA TECNOLOGIA CRFS ONDULADA</v>
          </cell>
          <cell r="C848" t="str">
            <v>M</v>
          </cell>
        </row>
        <row r="849">
          <cell r="A849" t="str">
            <v>07.04.018</v>
          </cell>
          <cell r="B849" t="str">
            <v>CUMEEIRA SHED PARA TELHA DE ALUMINIO TRAPEZOIDAL</v>
          </cell>
          <cell r="C849" t="str">
            <v>M</v>
          </cell>
        </row>
        <row r="850">
          <cell r="A850" t="str">
            <v>07.04.019</v>
          </cell>
          <cell r="B850" t="str">
            <v>ESPIGAO NORMAL P/ TELHA TECNOLOGIA CRFS ONDULADA</v>
          </cell>
          <cell r="C850" t="str">
            <v>M</v>
          </cell>
        </row>
        <row r="851">
          <cell r="A851" t="str">
            <v>07.04.026</v>
          </cell>
          <cell r="B851" t="str">
            <v>TELHA DE VENTILACAO P/ TELHA TECNOLOGIA CRFS ONDULADA</v>
          </cell>
          <cell r="C851" t="str">
            <v>UN</v>
          </cell>
        </row>
        <row r="852">
          <cell r="A852" t="str">
            <v>07.04.028</v>
          </cell>
          <cell r="B852" t="str">
            <v>TELHA DE CLARABOIA P/ TELHA TECNOLOGIA CRFS ONDULADA</v>
          </cell>
          <cell r="C852" t="str">
            <v>UN</v>
          </cell>
        </row>
        <row r="853">
          <cell r="A853" t="str">
            <v>07.04.029</v>
          </cell>
          <cell r="B853" t="str">
            <v>ARESTA P/ TELHA TECNOLOGIA CRFS ONDULADA</v>
          </cell>
          <cell r="C853" t="str">
            <v>M</v>
          </cell>
        </row>
        <row r="854">
          <cell r="A854" t="str">
            <v>07.04.031</v>
          </cell>
          <cell r="B854" t="str">
            <v>CUMEEIRA SHED PARA TELHA DE ALUMINIO ONDULADA ACAB. NATURAL</v>
          </cell>
          <cell r="C854" t="str">
            <v>M</v>
          </cell>
        </row>
        <row r="855">
          <cell r="A855" t="str">
            <v>07.04.032</v>
          </cell>
          <cell r="B855" t="str">
            <v>CUMEEIRA PARA TELHA DE ALUMINIO ONDULADA ACAB. NATURAL E=0,8MM</v>
          </cell>
          <cell r="C855" t="str">
            <v>M</v>
          </cell>
        </row>
        <row r="856">
          <cell r="A856" t="str">
            <v>07.04.033</v>
          </cell>
          <cell r="B856" t="str">
            <v>CUMEEIRA PARA TELHA DE ALUMINIO TRAPEZOIDAL ACAB. NATURAL E=0,8MM</v>
          </cell>
          <cell r="C856" t="str">
            <v>M</v>
          </cell>
        </row>
        <row r="857">
          <cell r="A857" t="str">
            <v>07.04.034</v>
          </cell>
          <cell r="B857" t="str">
            <v>CUMEEIRA ACO PINT PO/COIL-COATING PERFIL OND/TRAP E=0,65MM H ATE 40MM</v>
          </cell>
          <cell r="C857" t="str">
            <v>M</v>
          </cell>
        </row>
        <row r="858">
          <cell r="A858" t="str">
            <v>07.04.035</v>
          </cell>
          <cell r="B858" t="str">
            <v>CUMEEIRA DE ACO PINT PO OU COIL-COATING LISA OU LISA DENTADA  E=0.5MM</v>
          </cell>
          <cell r="C858" t="str">
            <v>M2</v>
          </cell>
        </row>
        <row r="859">
          <cell r="A859" t="str">
            <v>07.04.036</v>
          </cell>
          <cell r="B859" t="str">
            <v>DOMOS P/ VENTILACAO P/ TELHA TECNOLOGIA CRFS ONDULADA</v>
          </cell>
          <cell r="C859" t="str">
            <v>UN</v>
          </cell>
        </row>
        <row r="860">
          <cell r="A860" t="str">
            <v>07.04.037</v>
          </cell>
          <cell r="B860" t="str">
            <v>CUMEEIRA ACO GALV PINT PO/COIL-COATING PERFIL TRAPEZ H=100MM  E=0,65MM</v>
          </cell>
          <cell r="C860" t="str">
            <v>M</v>
          </cell>
        </row>
        <row r="861">
          <cell r="A861" t="str">
            <v>07.04.039</v>
          </cell>
          <cell r="B861" t="str">
            <v>RUFO P/ TELHA TECNOLOGIA CRFS ONDULADA</v>
          </cell>
          <cell r="C861" t="str">
            <v>M</v>
          </cell>
        </row>
        <row r="862">
          <cell r="A862" t="str">
            <v>07.04.040</v>
          </cell>
          <cell r="B862" t="str">
            <v>CUMEEIRA DE ACO NATURAL LISA OU LISA DENTADA E=0,5MM</v>
          </cell>
          <cell r="C862" t="str">
            <v>M</v>
          </cell>
        </row>
        <row r="863">
          <cell r="A863" t="str">
            <v>07.04.041</v>
          </cell>
          <cell r="B863" t="str">
            <v>CUMEEIRA DE ACO NATURAL PERFIL ONDUL OU TRAP E=0,65MM H ATE 40MM</v>
          </cell>
          <cell r="C863" t="str">
            <v>M</v>
          </cell>
        </row>
        <row r="864">
          <cell r="A864" t="str">
            <v>07.04.042</v>
          </cell>
          <cell r="B864" t="str">
            <v>CUMEEIRA DE ACO GALV NATURAL PERFIL TRAP E=0,5MM H=100MM</v>
          </cell>
          <cell r="C864" t="str">
            <v>M</v>
          </cell>
        </row>
        <row r="865">
          <cell r="A865" t="str">
            <v>07.04.044</v>
          </cell>
          <cell r="B865" t="str">
            <v>RUFO DE ACO NATURAL SIMPLES E=0,5MM</v>
          </cell>
          <cell r="C865" t="str">
            <v>M</v>
          </cell>
        </row>
        <row r="866">
          <cell r="A866" t="str">
            <v>07.04.045</v>
          </cell>
          <cell r="B866" t="str">
            <v>RUFO LISO DE ACO GALV NATURAL E=0,65MM CORTE ATE 300MM</v>
          </cell>
          <cell r="C866" t="str">
            <v>M</v>
          </cell>
        </row>
        <row r="867">
          <cell r="A867" t="str">
            <v>07.04.047</v>
          </cell>
          <cell r="B867" t="str">
            <v>RUFO LISO DE ACO GALV NATURAL E=0,65MM CORTE ATE 400MM</v>
          </cell>
          <cell r="C867" t="str">
            <v>M</v>
          </cell>
        </row>
        <row r="868">
          <cell r="A868" t="str">
            <v>07.04.048</v>
          </cell>
          <cell r="B868" t="str">
            <v>RUFO LISO DE ACO GALV NATURAL E=0,65MM CORTE ATE 600MM</v>
          </cell>
          <cell r="C868" t="str">
            <v>M</v>
          </cell>
        </row>
        <row r="869">
          <cell r="A869" t="str">
            <v>07.04.049</v>
          </cell>
          <cell r="B869" t="str">
            <v>RUFO LISO DE ACO GALV NATURAL E=0,65MM CORTE ACIMA DE 600MM</v>
          </cell>
          <cell r="C869" t="str">
            <v>M</v>
          </cell>
        </row>
        <row r="870">
          <cell r="A870" t="str">
            <v>07.04.051</v>
          </cell>
          <cell r="B870" t="str">
            <v>RUFO LISO DE ALUMINIO ACAB. NATURAL E=0,8MM CORTE 0,16M</v>
          </cell>
          <cell r="C870" t="str">
            <v>M</v>
          </cell>
        </row>
        <row r="871">
          <cell r="A871" t="str">
            <v>07.04.052</v>
          </cell>
          <cell r="B871" t="str">
            <v>RUFO LISO DE ALUMINIO ACAB. NATURAL E=O,8MM CORTE 0,25M</v>
          </cell>
          <cell r="C871" t="str">
            <v>M</v>
          </cell>
        </row>
        <row r="872">
          <cell r="A872" t="str">
            <v>07.04.053</v>
          </cell>
          <cell r="B872" t="str">
            <v>RUFO LISO DE ALUMINIO ACAB. NATURAL E=0,8MM CORTE 0,33M</v>
          </cell>
          <cell r="C872" t="str">
            <v>M</v>
          </cell>
        </row>
        <row r="873">
          <cell r="A873" t="str">
            <v>07.04.054</v>
          </cell>
          <cell r="B873" t="str">
            <v>RUFO LISO DE ALUMINIO ACAB. NATURAL E=0,8MM CORTE 0,50M</v>
          </cell>
          <cell r="C873" t="str">
            <v>M</v>
          </cell>
        </row>
        <row r="874">
          <cell r="A874" t="str">
            <v>07.04.055</v>
          </cell>
          <cell r="B874" t="str">
            <v>RUFO LISO DE ALUMINIO ACAB. NATURAL E=0,8MM CORTE 1,00M</v>
          </cell>
          <cell r="C874" t="str">
            <v>M</v>
          </cell>
        </row>
        <row r="875">
          <cell r="A875" t="str">
            <v>07.04.057</v>
          </cell>
          <cell r="B875" t="str">
            <v>RUFO DENTADO ACO GALV NATURAL E=0,65MM CORTE ATE 300MM</v>
          </cell>
          <cell r="C875" t="str">
            <v>M</v>
          </cell>
        </row>
        <row r="876">
          <cell r="A876" t="str">
            <v>07.04.058</v>
          </cell>
          <cell r="B876" t="str">
            <v>RUFO DENTADO ACO GALV NATURAL E=0,65MM CORTE ATE 400MM</v>
          </cell>
          <cell r="C876" t="str">
            <v>M</v>
          </cell>
        </row>
        <row r="877">
          <cell r="A877" t="str">
            <v>07.04.059</v>
          </cell>
          <cell r="B877" t="str">
            <v>RUFO DENTADO ACO GALV NATURAL E=0,65MM CORTE ATE 600MM</v>
          </cell>
          <cell r="C877" t="str">
            <v>M</v>
          </cell>
        </row>
        <row r="878">
          <cell r="A878" t="str">
            <v>07.04.061</v>
          </cell>
          <cell r="B878" t="str">
            <v>DOMO DE ACRILICO COM CAIXILHO DE ALUMINIO</v>
          </cell>
          <cell r="C878" t="str">
            <v>M2</v>
          </cell>
        </row>
        <row r="879">
          <cell r="A879" t="str">
            <v>07.04.065</v>
          </cell>
          <cell r="B879" t="str">
            <v>RUFO DENTADO ACO GALV NATURAL E=0,65MM CORTE ACIMA DE 600MM</v>
          </cell>
          <cell r="C879" t="str">
            <v>M</v>
          </cell>
        </row>
        <row r="880">
          <cell r="A880" t="str">
            <v>07.04.077</v>
          </cell>
          <cell r="B880" t="str">
            <v>RUFO DENTADO ACO GALV PINT PO/COIL-COATING E=0,65MM CORTE ATE 300MM</v>
          </cell>
          <cell r="C880" t="str">
            <v>M</v>
          </cell>
        </row>
        <row r="881">
          <cell r="A881" t="str">
            <v>07.04.078</v>
          </cell>
          <cell r="B881" t="str">
            <v>RUFO DENTADO ACO GALV PINT PO/COIL-COATING E=0,65MM CORTE ATE 400MM</v>
          </cell>
          <cell r="C881" t="str">
            <v>M</v>
          </cell>
        </row>
        <row r="882">
          <cell r="A882" t="str">
            <v>07.04.079</v>
          </cell>
          <cell r="B882" t="str">
            <v>RUFO DENTADO ACO GALV PINT PO/COIL-COATING E=0,50MM CORTE ATE 300MM</v>
          </cell>
          <cell r="C882" t="str">
            <v>M</v>
          </cell>
        </row>
        <row r="883">
          <cell r="A883" t="str">
            <v>07.04.080</v>
          </cell>
          <cell r="B883" t="str">
            <v>RUFO DENTADO ACO GALV PINT PO/COIL-COATING E=0,50MM CORTE ATE 400MM</v>
          </cell>
          <cell r="C883" t="str">
            <v>M</v>
          </cell>
        </row>
        <row r="884">
          <cell r="A884" t="str">
            <v>07.04.081</v>
          </cell>
          <cell r="B884" t="str">
            <v>RUFO DENTADO ACO GALV PINT PO/COIL-COATING E=0,50MM CORTE ATE 600MM</v>
          </cell>
          <cell r="C884" t="str">
            <v>M</v>
          </cell>
        </row>
        <row r="885">
          <cell r="A885" t="str">
            <v>07.04.082</v>
          </cell>
          <cell r="B885" t="str">
            <v>RUFO DENTADO ACO GALV PINT PO/COIL-COATING E=0,50MM CORTE ACIMA 600MM</v>
          </cell>
          <cell r="C885" t="str">
            <v>M</v>
          </cell>
        </row>
        <row r="886">
          <cell r="A886" t="str">
            <v>07.04.083</v>
          </cell>
          <cell r="B886" t="str">
            <v>RUFO DENTADO ACO GALV PINT PO/COIL-COATING E=0,65MM CORTE ATE 600MM</v>
          </cell>
          <cell r="C886" t="str">
            <v>M</v>
          </cell>
        </row>
        <row r="887">
          <cell r="A887" t="str">
            <v>07.04.085</v>
          </cell>
          <cell r="B887" t="str">
            <v>RUFO DE ACO PINTADO PO OU COIL-COATING SIMPLES E=0,5MM</v>
          </cell>
          <cell r="C887" t="str">
            <v>M2</v>
          </cell>
        </row>
        <row r="888">
          <cell r="A888" t="str">
            <v>07.04.086</v>
          </cell>
          <cell r="B888" t="str">
            <v>RUFO LISO ACO GALV PINT PO OU COIL-COATING E=0,65MM CORTE ATE 300MM</v>
          </cell>
          <cell r="C888" t="str">
            <v>M</v>
          </cell>
        </row>
        <row r="889">
          <cell r="A889" t="str">
            <v>07.04.087</v>
          </cell>
          <cell r="B889" t="str">
            <v>RUFO LISO ACO GALV PINT PO/COIL-COATING E=0,65MM CORTE ATE 400MM</v>
          </cell>
          <cell r="C889" t="str">
            <v>M</v>
          </cell>
        </row>
        <row r="890">
          <cell r="A890" t="str">
            <v>07.04.088</v>
          </cell>
          <cell r="B890" t="str">
            <v>RUFO LISO ACO GALV PINT PO/COIL-COATING E=0,65MM CORTE ATE 600MM</v>
          </cell>
          <cell r="C890" t="str">
            <v>M</v>
          </cell>
        </row>
        <row r="891">
          <cell r="A891" t="str">
            <v>07.04.089</v>
          </cell>
          <cell r="B891" t="str">
            <v>RUFO LISO ACO GALV PINT PO/COIL-COATING E=0,65MM CORTE ACIMA 600MM</v>
          </cell>
          <cell r="C891" t="str">
            <v>M</v>
          </cell>
        </row>
        <row r="892">
          <cell r="A892" t="str">
            <v>07.04.094</v>
          </cell>
          <cell r="B892" t="str">
            <v>RUFO DENTADO ACO GALV PINT PO/COIL-COATING E=0,65MM CORTE ACIMA 600MM</v>
          </cell>
          <cell r="C892" t="str">
            <v>M</v>
          </cell>
        </row>
        <row r="893">
          <cell r="A893" t="str">
            <v>07.04.095</v>
          </cell>
          <cell r="B893" t="str">
            <v>RUFOS ONDULADOS DE ALUMINIO ACAB. NATURAL ESP 0,8MM</v>
          </cell>
          <cell r="C893" t="str">
            <v>M</v>
          </cell>
        </row>
        <row r="894">
          <cell r="A894" t="str">
            <v>07.04.096</v>
          </cell>
          <cell r="B894" t="str">
            <v>RUFO TRAPEZOIDAL DE ALUMINIO ACAB. NATURAL ESP 0,8MM</v>
          </cell>
          <cell r="C894" t="str">
            <v>M</v>
          </cell>
        </row>
        <row r="895">
          <cell r="A895" t="str">
            <v>07.04.097</v>
          </cell>
          <cell r="B895" t="str">
            <v>CONTRA RUFO ONDULADO DE ALUMINIO ESP 0,8MM</v>
          </cell>
          <cell r="C895" t="str">
            <v>M</v>
          </cell>
        </row>
        <row r="896">
          <cell r="A896" t="str">
            <v>07.04.098</v>
          </cell>
          <cell r="B896" t="str">
            <v>CONTRA RUFO TRAPEZOIDAL DE ALUMINIO ESP 0,8MM</v>
          </cell>
          <cell r="C896" t="str">
            <v>M</v>
          </cell>
        </row>
        <row r="897">
          <cell r="A897" t="str">
            <v>07.04.099</v>
          </cell>
          <cell r="B897" t="str">
            <v>PECAS PARA COBERTURA</v>
          </cell>
          <cell r="C897" t="str">
            <v>MV</v>
          </cell>
        </row>
        <row r="898">
          <cell r="A898" t="str">
            <v>07.05.000</v>
          </cell>
          <cell r="B898" t="str">
            <v>FECHAMENTOS / VEDACOES / PECAS PARA COBERTURA</v>
          </cell>
        </row>
        <row r="899">
          <cell r="A899" t="str">
            <v>07.05.002</v>
          </cell>
          <cell r="B899" t="str">
            <v>FECHAMENTO DE OITAO C/ TELHA TECNOLOGIA CRFS ONDULADA E=8MM</v>
          </cell>
          <cell r="C899" t="str">
            <v>M2</v>
          </cell>
        </row>
        <row r="900">
          <cell r="A900" t="str">
            <v>07.05.004</v>
          </cell>
          <cell r="B900" t="str">
            <v>FECHAMENTO TELHA PERF GALV PINT PO 2 FACES TRAP E=0,95MM H=40MM</v>
          </cell>
          <cell r="C900" t="str">
            <v>M2</v>
          </cell>
        </row>
        <row r="901">
          <cell r="A901" t="str">
            <v>07.05.006</v>
          </cell>
          <cell r="B901" t="str">
            <v>FECHAMENTO TELHA PERFURADA GALV PINT 2 FACES E=0,95MM H=35MM</v>
          </cell>
          <cell r="C901" t="str">
            <v>M2</v>
          </cell>
        </row>
        <row r="902">
          <cell r="A902" t="str">
            <v>07.05.010</v>
          </cell>
          <cell r="B902" t="str">
            <v>VEDACAO LATERAL DE COBERTURA COM TELA DE NYLON</v>
          </cell>
          <cell r="C902" t="str">
            <v>M2</v>
          </cell>
        </row>
        <row r="903">
          <cell r="A903" t="str">
            <v>07.05.038</v>
          </cell>
          <cell r="B903" t="str">
            <v>CUMEEIRA PERFIL P/TELHA AUTOPORTANTE AÇO GALV. ACABAMENTO NATURAL E=0,80MM PERFIL 700/800</v>
          </cell>
          <cell r="C903" t="str">
            <v>M</v>
          </cell>
        </row>
        <row r="904">
          <cell r="A904" t="str">
            <v>07.05.039</v>
          </cell>
          <cell r="B904" t="str">
            <v>CUMEEIRA PARA TELHA AUTOPORTANTE AÇO GALV. ACABAMENTO NATURAL LISA E=0,80MM COM TAMPÃO</v>
          </cell>
          <cell r="C904" t="str">
            <v>M</v>
          </cell>
        </row>
        <row r="905">
          <cell r="A905" t="str">
            <v>07.05.041</v>
          </cell>
          <cell r="B905" t="str">
            <v>CUMEEIRA NORMAL PARA TELHA TECNOLOGIA CRFS MODULAR</v>
          </cell>
          <cell r="C905" t="str">
            <v>M</v>
          </cell>
        </row>
        <row r="906">
          <cell r="A906" t="str">
            <v>07.05.042</v>
          </cell>
          <cell r="B906" t="str">
            <v>CUMEEIRA ARTICULADA PARA TELHA TECNOLOGIA CRFS MODULAR</v>
          </cell>
          <cell r="C906" t="str">
            <v>M</v>
          </cell>
        </row>
        <row r="907">
          <cell r="A907" t="str">
            <v>07.05.045</v>
          </cell>
          <cell r="B907" t="str">
            <v>RUFO PARA TELHA TECNOLOGIA CRFS MODULAR</v>
          </cell>
          <cell r="C907" t="str">
            <v>M</v>
          </cell>
        </row>
        <row r="908">
          <cell r="A908" t="str">
            <v>07.05.046</v>
          </cell>
          <cell r="B908" t="str">
            <v>CUMEEIRA NORMAL PARA TELHA TECNOLOGIA CRFS TRAPEZOIDAL 44CM</v>
          </cell>
          <cell r="C908" t="str">
            <v>M</v>
          </cell>
        </row>
        <row r="909">
          <cell r="A909" t="str">
            <v>07.05.068</v>
          </cell>
          <cell r="B909" t="str">
            <v>CUMEEIRA NORMAL PARA TELHA TECNOLOGIA CRFS TRAPEZOIDAL 90CM</v>
          </cell>
          <cell r="C909" t="str">
            <v>M</v>
          </cell>
        </row>
        <row r="910">
          <cell r="A910" t="str">
            <v>07.05.069</v>
          </cell>
          <cell r="B910" t="str">
            <v>CUMEEIRA ARTICULADA PARA TELHA TECNOLOGIA CRFS TRAPEZOIDAL 90CM</v>
          </cell>
          <cell r="C910" t="str">
            <v>M</v>
          </cell>
        </row>
        <row r="911">
          <cell r="A911" t="str">
            <v>07.05.077</v>
          </cell>
          <cell r="B911" t="str">
            <v>RUFO PARA TELHA TECNOLOGIA CRFS TRAPEZOIDAL 90CM</v>
          </cell>
          <cell r="C911" t="str">
            <v>M</v>
          </cell>
        </row>
        <row r="912">
          <cell r="A912" t="str">
            <v>07.05.080</v>
          </cell>
          <cell r="B912" t="str">
            <v>SUB-COBERTURA COM MANTA ALUMINIZADA</v>
          </cell>
          <cell r="C912" t="str">
            <v>M2</v>
          </cell>
        </row>
        <row r="913">
          <cell r="A913" t="str">
            <v>07.05.099</v>
          </cell>
          <cell r="B913" t="str">
            <v>FECHAMENTOS E/OU VEDACOES</v>
          </cell>
          <cell r="C913" t="str">
            <v>MV</v>
          </cell>
        </row>
        <row r="914">
          <cell r="A914" t="str">
            <v>07.50.000</v>
          </cell>
          <cell r="B914" t="str">
            <v>DEMOLICOES</v>
          </cell>
        </row>
        <row r="915">
          <cell r="A915" t="str">
            <v>07.50.001</v>
          </cell>
          <cell r="B915" t="str">
            <v>DEMOLICAO DE TELHA FIBRO CIMENTO TRAPEZOIDAL</v>
          </cell>
          <cell r="C915" t="str">
            <v>M2</v>
          </cell>
        </row>
        <row r="916">
          <cell r="A916" t="str">
            <v>07.60.000</v>
          </cell>
          <cell r="B916" t="str">
            <v>RETIRADAS</v>
          </cell>
        </row>
        <row r="917">
          <cell r="A917" t="str">
            <v>07.60.001</v>
          </cell>
          <cell r="B917" t="str">
            <v>RETIRADA DE ESTRUT DE MADEIRA EM TESOURA,PONTAL OU MISTA P/TELHA BARRO SOBRE LAJE</v>
          </cell>
          <cell r="C917" t="str">
            <v>M2</v>
          </cell>
        </row>
        <row r="918">
          <cell r="A918" t="str">
            <v>07.60.002</v>
          </cell>
          <cell r="B918" t="str">
            <v>RETIRADA DE ESTRUT DE MADEIRA EM TESOURA PARA TELHAS DE BARRO SOBRE VAO LIVRE</v>
          </cell>
          <cell r="C918" t="str">
            <v>M2</v>
          </cell>
        </row>
        <row r="919">
          <cell r="A919" t="str">
            <v>07.60.005</v>
          </cell>
          <cell r="B919" t="str">
            <v>RETIRADA DE ESTRUT DE MADEIRA EM TESOURA,PONTAL OU MISTA P/TELHA FIBRO-CIM SOBRE LAJE</v>
          </cell>
          <cell r="C919" t="str">
            <v>M2</v>
          </cell>
        </row>
        <row r="920">
          <cell r="A920" t="str">
            <v>07.60.006</v>
          </cell>
          <cell r="B920" t="str">
            <v>RETIRADA DE ESTRUT DE MADEIRA EM TESOURA,PARA TELHA DE FIBRO-CIM SOBRE VAO LIVRE</v>
          </cell>
          <cell r="C920" t="str">
            <v>M2</v>
          </cell>
        </row>
        <row r="921">
          <cell r="A921" t="str">
            <v>07.60.010</v>
          </cell>
          <cell r="B921" t="str">
            <v>RETIRADA DE VIGAMENTO DE APOIO P/TELHAS DE BARRO/FIBRO-CIM/AL/PLAST/PLANA PRE-FAB</v>
          </cell>
          <cell r="C921" t="str">
            <v>M</v>
          </cell>
        </row>
        <row r="922">
          <cell r="A922" t="str">
            <v>07.60.015</v>
          </cell>
          <cell r="B922" t="str">
            <v>RETIRADA DE CAIBROS</v>
          </cell>
          <cell r="C922" t="str">
            <v>M</v>
          </cell>
        </row>
        <row r="923">
          <cell r="A923" t="str">
            <v>07.60.016</v>
          </cell>
          <cell r="B923" t="str">
            <v>RETIRADA DE RIPAS</v>
          </cell>
          <cell r="C923" t="str">
            <v>M</v>
          </cell>
        </row>
        <row r="924">
          <cell r="A924" t="str">
            <v>07.60.020</v>
          </cell>
          <cell r="B924" t="str">
            <v>RETIRADA DE FERRAGENS PARA ESTRUTURA DE MADEIRA</v>
          </cell>
          <cell r="C924" t="str">
            <v>UN</v>
          </cell>
        </row>
        <row r="925">
          <cell r="A925" t="str">
            <v>07.60.050</v>
          </cell>
          <cell r="B925" t="str">
            <v>RETIRADA DE TELHAS DE BARRO</v>
          </cell>
          <cell r="C925" t="str">
            <v>M2</v>
          </cell>
        </row>
        <row r="926">
          <cell r="A926" t="str">
            <v>07.60.051</v>
          </cell>
          <cell r="B926" t="str">
            <v>RETIRADA DE TELHAS DE BARRO - S/REAPROV</v>
          </cell>
          <cell r="C926" t="str">
            <v>M2</v>
          </cell>
        </row>
        <row r="927">
          <cell r="A927" t="str">
            <v>07.60.055</v>
          </cell>
          <cell r="B927" t="str">
            <v>RETIRADA DE CUMEEIRAS E ESPIGÕES DE BARRO</v>
          </cell>
          <cell r="C927" t="str">
            <v>M</v>
          </cell>
        </row>
        <row r="928">
          <cell r="A928" t="str">
            <v>07.60.056</v>
          </cell>
          <cell r="B928" t="str">
            <v>RETIRADA DE CUMEEIRAS E ESPIGOES DE BARRO - S/REAPROV</v>
          </cell>
          <cell r="C928" t="str">
            <v>M</v>
          </cell>
        </row>
        <row r="929">
          <cell r="A929" t="str">
            <v>07.60.060</v>
          </cell>
          <cell r="B929" t="str">
            <v>RETIRADA DE TELHAS OND DE FIBRO-CIM/PLAST OU ALUM/PLANA PRE FAB</v>
          </cell>
          <cell r="C929" t="str">
            <v>M2</v>
          </cell>
        </row>
        <row r="930">
          <cell r="A930" t="str">
            <v>07.60.061</v>
          </cell>
          <cell r="B930" t="str">
            <v>RETIRADA DE TELHAS OND DE FIBRO-CIM/PLAST OU ALUM/PLANA PRE FAB-S/REAPROV</v>
          </cell>
          <cell r="C930" t="str">
            <v>M2</v>
          </cell>
        </row>
        <row r="931">
          <cell r="A931" t="str">
            <v>07.60.065</v>
          </cell>
          <cell r="B931" t="str">
            <v>RETIRADA DE CUMEEIRAS, ESPIGÕES E RUFOS DE FIBRO-CIMENTO</v>
          </cell>
          <cell r="C931" t="str">
            <v>M</v>
          </cell>
        </row>
        <row r="932">
          <cell r="A932" t="str">
            <v>07.60.066</v>
          </cell>
          <cell r="B932" t="str">
            <v>RETIRADA DE CUMEEIRAS, ESPIGOES E RUFOS DE FIBRO-CIMENTO - S/REAPROV</v>
          </cell>
          <cell r="C932" t="str">
            <v>M</v>
          </cell>
        </row>
        <row r="933">
          <cell r="A933" t="str">
            <v>07.60.099</v>
          </cell>
          <cell r="B933" t="str">
            <v>RETIRADAS</v>
          </cell>
          <cell r="C933" t="str">
            <v>MV</v>
          </cell>
        </row>
        <row r="934">
          <cell r="A934" t="str">
            <v>07.70.000</v>
          </cell>
          <cell r="B934" t="str">
            <v>RECOLOCACAO</v>
          </cell>
        </row>
        <row r="935">
          <cell r="A935" t="str">
            <v>07.70.001</v>
          </cell>
          <cell r="B935" t="str">
            <v>RECOLOCAÇÃO DE RIPAS</v>
          </cell>
          <cell r="C935" t="str">
            <v>M</v>
          </cell>
        </row>
        <row r="936">
          <cell r="A936" t="str">
            <v>07.70.002</v>
          </cell>
          <cell r="B936" t="str">
            <v>RECOLOCAÇÃO DE CAIBROS</v>
          </cell>
          <cell r="C936" t="str">
            <v>M</v>
          </cell>
        </row>
        <row r="937">
          <cell r="A937" t="str">
            <v>07.70.003</v>
          </cell>
          <cell r="B937" t="str">
            <v>RECOLOCAÇÃO DE VIGAS</v>
          </cell>
          <cell r="C937" t="str">
            <v>M</v>
          </cell>
        </row>
        <row r="938">
          <cell r="A938" t="str">
            <v>07.70.010</v>
          </cell>
          <cell r="B938" t="str">
            <v>RECOLOCAÇÃO DE FERRAGEM PARA ESTRUTURA DE MADEIRA</v>
          </cell>
          <cell r="C938" t="str">
            <v>UN</v>
          </cell>
        </row>
        <row r="939">
          <cell r="A939" t="str">
            <v>07.70.050</v>
          </cell>
          <cell r="B939" t="str">
            <v>RECOLOCAÇÃO DE TELHAS DE BARRO TIPO FRANCESA / ROMANA</v>
          </cell>
          <cell r="C939" t="str">
            <v>M2</v>
          </cell>
        </row>
        <row r="940">
          <cell r="A940" t="str">
            <v>07.70.052</v>
          </cell>
          <cell r="B940" t="str">
            <v>RECOLOCAÇÃO DE TELHA DE BARRO TIPO PLAN</v>
          </cell>
          <cell r="C940" t="str">
            <v>M2</v>
          </cell>
        </row>
        <row r="941">
          <cell r="A941" t="str">
            <v>07.70.055</v>
          </cell>
          <cell r="B941" t="str">
            <v>RECOLOCAÇÃO DE TELHA DE CIMENTO-AMIANTO, PLÁSTICO OU ALUMÍNIO</v>
          </cell>
          <cell r="C941" t="str">
            <v>M2</v>
          </cell>
        </row>
        <row r="942">
          <cell r="A942" t="str">
            <v>07.70.080</v>
          </cell>
          <cell r="B942" t="str">
            <v>RECOLOCAÇÃO DE CUMEEIRAS E ESPIGÕES DE BARRO</v>
          </cell>
          <cell r="C942" t="str">
            <v>M</v>
          </cell>
        </row>
        <row r="943">
          <cell r="A943" t="str">
            <v>07.70.081</v>
          </cell>
          <cell r="B943" t="str">
            <v>RECOLOCAÇÃO DE CUMEEIRAS, ESPIGÕES E RUFOS DE CIMENTO-AMIANTO</v>
          </cell>
          <cell r="C943" t="str">
            <v>M</v>
          </cell>
        </row>
        <row r="944">
          <cell r="A944" t="str">
            <v>07.70.099</v>
          </cell>
          <cell r="B944" t="str">
            <v>RECOLOCACOES DE COBERTURA</v>
          </cell>
          <cell r="C944" t="str">
            <v>MV</v>
          </cell>
        </row>
        <row r="945">
          <cell r="A945" t="str">
            <v>07.80.000</v>
          </cell>
          <cell r="B945" t="str">
            <v>CONSERVACAO - COBERTURA</v>
          </cell>
        </row>
        <row r="946">
          <cell r="A946" t="str">
            <v>07.80.001</v>
          </cell>
          <cell r="B946" t="str">
            <v>RIPAS DE 5 X 1,5 CM G1-C6</v>
          </cell>
          <cell r="C946" t="str">
            <v>M</v>
          </cell>
        </row>
        <row r="947">
          <cell r="A947" t="str">
            <v>07.80.002</v>
          </cell>
          <cell r="B947" t="str">
            <v>CAIBRO DE 5 X 6 CM G1-C6</v>
          </cell>
          <cell r="C947" t="str">
            <v>M</v>
          </cell>
        </row>
        <row r="948">
          <cell r="A948" t="str">
            <v>07.80.003</v>
          </cell>
          <cell r="B948" t="str">
            <v>TABUA DE 12 X 3 CM G1-C6</v>
          </cell>
          <cell r="C948" t="str">
            <v>M</v>
          </cell>
        </row>
        <row r="949">
          <cell r="A949" t="str">
            <v>07.80.004</v>
          </cell>
          <cell r="B949" t="str">
            <v>VIGA DE MADEIRA 6 X 12 CM G1-C6</v>
          </cell>
          <cell r="C949" t="str">
            <v>M</v>
          </cell>
        </row>
        <row r="950">
          <cell r="A950" t="str">
            <v>07.80.005</v>
          </cell>
          <cell r="B950" t="str">
            <v>VIGA DE MADEIRA 6 X 16 CM G1-C6</v>
          </cell>
          <cell r="C950" t="str">
            <v>M</v>
          </cell>
        </row>
        <row r="951">
          <cell r="A951" t="str">
            <v>07.80.008</v>
          </cell>
          <cell r="B951" t="str">
            <v>SARRAFO APARELHAD 10X2,5CM G1-C2</v>
          </cell>
          <cell r="C951" t="str">
            <v>ML</v>
          </cell>
        </row>
        <row r="952">
          <cell r="A952" t="str">
            <v>07.80.009</v>
          </cell>
          <cell r="B952" t="str">
            <v>PECAS ESPECIAIS DE MADEIRA SERRADA G1-C6</v>
          </cell>
          <cell r="C952" t="str">
            <v>M3</v>
          </cell>
        </row>
        <row r="953">
          <cell r="A953" t="str">
            <v>07.80.010</v>
          </cell>
          <cell r="B953" t="str">
            <v>GRADE DE PROTEÇÃO EM MADEIRA PINTADA (PROJ.EMERGÊNCIA)</v>
          </cell>
          <cell r="C953" t="str">
            <v>M</v>
          </cell>
        </row>
        <row r="954">
          <cell r="A954" t="str">
            <v>07.80.014</v>
          </cell>
          <cell r="B954" t="str">
            <v>PARAFUSO P/ FIXACAO TELHA FIBROC OND/MOD/MAXIPLAC 5/16" X 110 MM GALV</v>
          </cell>
          <cell r="C954" t="str">
            <v>UN</v>
          </cell>
        </row>
        <row r="955">
          <cell r="A955" t="str">
            <v>07.80.015</v>
          </cell>
          <cell r="B955" t="str">
            <v>PARAFUSO TIPO FRANCES, COM PORCA E ARRUELA</v>
          </cell>
          <cell r="C955" t="str">
            <v>UN</v>
          </cell>
        </row>
        <row r="956">
          <cell r="A956" t="str">
            <v>07.80.019</v>
          </cell>
          <cell r="B956" t="str">
            <v>PARAFUSO PARA FIXACAO DE TELHA ONDULADA</v>
          </cell>
          <cell r="C956" t="str">
            <v>UN</v>
          </cell>
        </row>
        <row r="957">
          <cell r="A957" t="str">
            <v>07.80.020</v>
          </cell>
          <cell r="B957" t="str">
            <v>PARAFUSO OU GANCHO P/ FIXACAO TELHA FIBROCIMENTO MAX E MODULADA</v>
          </cell>
          <cell r="C957" t="str">
            <v>UN</v>
          </cell>
        </row>
        <row r="958">
          <cell r="A958" t="str">
            <v>07.80.022</v>
          </cell>
          <cell r="B958" t="str">
            <v>CHAPUZ METÁLICO FERRO 2" X 1/4" ENCONTRO CUMEEIRA/PENDURAL INCLUSIVE PARAFUSOS</v>
          </cell>
          <cell r="C958" t="str">
            <v>UN</v>
          </cell>
        </row>
        <row r="959">
          <cell r="A959" t="str">
            <v>07.80.023</v>
          </cell>
          <cell r="B959" t="str">
            <v>ESTRIBO/GRAMPO FERRO REDONDO 1/2" INCLUSO CHAPA E PORCAS</v>
          </cell>
          <cell r="C959" t="str">
            <v>UN</v>
          </cell>
        </row>
        <row r="960">
          <cell r="A960" t="str">
            <v>07.80.024</v>
          </cell>
          <cell r="B960" t="str">
            <v>CHAPUZ METALICO 2X40CM FERRO 2" X 1/4" INCLUSIVE PARAFUSOS</v>
          </cell>
          <cell r="C960" t="str">
            <v>UN</v>
          </cell>
        </row>
        <row r="961">
          <cell r="A961" t="str">
            <v>07.80.025</v>
          </cell>
          <cell r="B961" t="str">
            <v>TELHA DE CONCRETO COR VERMELHA</v>
          </cell>
          <cell r="C961" t="str">
            <v>M2</v>
          </cell>
        </row>
        <row r="962">
          <cell r="A962" t="str">
            <v>07.80.026</v>
          </cell>
          <cell r="B962" t="str">
            <v>TELHA DE CONCRETO COR CINZA </v>
          </cell>
          <cell r="C962" t="str">
            <v>M2</v>
          </cell>
        </row>
        <row r="963">
          <cell r="A963" t="str">
            <v>07.80.030</v>
          </cell>
          <cell r="B963" t="str">
            <v>TELHAS DE BARRO FRANCESA</v>
          </cell>
          <cell r="C963" t="str">
            <v>M2</v>
          </cell>
        </row>
        <row r="964">
          <cell r="A964" t="str">
            <v>07.80.031</v>
          </cell>
          <cell r="B964" t="str">
            <v>TELHAS DE VIDRO TIPO FANCESA PARA ILUMINACAO</v>
          </cell>
          <cell r="C964" t="str">
            <v>M2</v>
          </cell>
        </row>
        <row r="965">
          <cell r="A965" t="str">
            <v>07.80.032</v>
          </cell>
          <cell r="B965" t="str">
            <v>CUMEEIRAS E ESPIGOES DE BARRO EMBOCADAS PARA TELHAS FRANCESAS</v>
          </cell>
          <cell r="C965" t="str">
            <v>M</v>
          </cell>
        </row>
        <row r="966">
          <cell r="A966" t="str">
            <v>07.80.033</v>
          </cell>
          <cell r="B966" t="str">
            <v>DE OITAO EM TABUA DE 10 X 1CM MACHO-FEMEA P/FORRO G1-C4 </v>
          </cell>
          <cell r="C966" t="str">
            <v>M2</v>
          </cell>
        </row>
        <row r="967">
          <cell r="A967" t="str">
            <v>07.80.087</v>
          </cell>
          <cell r="B967" t="str">
            <v>PARAFUSO PARA FIXACAO TELHA FIBROCIMENTO TRAPEZOIDAL C/ 43CM</v>
          </cell>
          <cell r="C967" t="str">
            <v>UN</v>
          </cell>
        </row>
        <row r="968">
          <cell r="A968" t="str">
            <v>07.80.088</v>
          </cell>
          <cell r="B968" t="str">
            <v>PARAFUSO PARA FIXACAO TELHA FIBROCIMENTO TRAPEZOIDAL C/ 90CM</v>
          </cell>
          <cell r="C968" t="str">
            <v>UN</v>
          </cell>
        </row>
        <row r="969">
          <cell r="A969" t="str">
            <v>07.80.089</v>
          </cell>
          <cell r="B969" t="str">
            <v>PARAFUSO P/ FIXACAO TELHA FIBROCIMENTO TRAPEZOIDAL C/ 0,49 M</v>
          </cell>
          <cell r="C969" t="str">
            <v>UN</v>
          </cell>
        </row>
        <row r="970">
          <cell r="A970" t="str">
            <v>07.80.090</v>
          </cell>
          <cell r="B970" t="str">
            <v>AMARRACAO DE TELHAS DE BARRO COM ARAME DE COBRE</v>
          </cell>
          <cell r="C970" t="str">
            <v>M2</v>
          </cell>
        </row>
        <row r="971">
          <cell r="A971" t="str">
            <v>07.80.091</v>
          </cell>
          <cell r="B971" t="str">
            <v>EMBOCAMENTO DE BEIRAL EM TELHAS DE BARRO</v>
          </cell>
          <cell r="C971" t="str">
            <v>M</v>
          </cell>
        </row>
        <row r="972">
          <cell r="A972" t="str">
            <v>07.80.099</v>
          </cell>
          <cell r="B972" t="str">
            <v>SERVICOS DE COBERTURA</v>
          </cell>
          <cell r="C972" t="str">
            <v>MV</v>
          </cell>
        </row>
        <row r="974">
          <cell r="A974" t="str">
            <v>08.00.000</v>
          </cell>
          <cell r="B974" t="str">
            <v>INSTALACOES HIDRAULICAS</v>
          </cell>
        </row>
        <row r="975">
          <cell r="A975" t="str">
            <v>08.01.000</v>
          </cell>
          <cell r="B975" t="str">
            <v>CAVALETE E ABRIGO</v>
          </cell>
        </row>
        <row r="976">
          <cell r="A976" t="str">
            <v>08.01.001</v>
          </cell>
          <cell r="B976" t="str">
            <v>AC-04 ABRIGO E CAVALETE DE 3/4" COMPLETO 85X65X30CM</v>
          </cell>
          <cell r="C976" t="str">
            <v>UN</v>
          </cell>
        </row>
        <row r="977">
          <cell r="A977" t="str">
            <v>08.01.002</v>
          </cell>
          <cell r="B977" t="str">
            <v>AC-05 ABRIGO E CAVALETE DE 1" COMPLETO 85X65X30CM</v>
          </cell>
          <cell r="C977" t="str">
            <v>UN</v>
          </cell>
        </row>
        <row r="978">
          <cell r="A978" t="str">
            <v>08.01.005</v>
          </cell>
          <cell r="B978" t="str">
            <v>AC-08 ABRIGO E CAVALETE DE 2" COMPLETO 245X110X40CM</v>
          </cell>
          <cell r="C978" t="str">
            <v>UN</v>
          </cell>
        </row>
        <row r="979">
          <cell r="A979" t="str">
            <v>08.01.099</v>
          </cell>
          <cell r="B979" t="str">
            <v>SERVICOS EM CAVALETE E ABRIGO</v>
          </cell>
          <cell r="C979" t="str">
            <v>MV</v>
          </cell>
        </row>
        <row r="980">
          <cell r="A980" t="str">
            <v>08.02.000</v>
          </cell>
          <cell r="B980" t="str">
            <v>ABRIGO E REDE DE GAS</v>
          </cell>
        </row>
        <row r="981">
          <cell r="A981" t="str">
            <v>08.02.001</v>
          </cell>
          <cell r="B981" t="str">
            <v>AG-04 ABRIGO PARA GAS COM 2 CILINDROS DE 45 KG</v>
          </cell>
          <cell r="C981" t="str">
            <v>UN</v>
          </cell>
        </row>
        <row r="982">
          <cell r="A982" t="str">
            <v>08.02.002</v>
          </cell>
          <cell r="B982" t="str">
            <v>AG-05 ABRIGO PARA GAS COM 4 CILINDROS DE 45 KG</v>
          </cell>
          <cell r="C982" t="str">
            <v>UN</v>
          </cell>
        </row>
        <row r="983">
          <cell r="A983" t="str">
            <v>08.02.003</v>
          </cell>
          <cell r="B983" t="str">
            <v>AG-06 ABRIGO PARA GAS COM 6 CILINDROS DE 45 KG</v>
          </cell>
          <cell r="C983" t="str">
            <v>UN</v>
          </cell>
        </row>
        <row r="984">
          <cell r="A984" t="str">
            <v>08.02.004</v>
          </cell>
          <cell r="B984" t="str">
            <v>AG-07 ABRIGO PARA MEDIDOR COMGAS 60X60X30CM</v>
          </cell>
          <cell r="C984" t="str">
            <v>UN</v>
          </cell>
        </row>
        <row r="985">
          <cell r="A985" t="str">
            <v>08.02.005</v>
          </cell>
          <cell r="B985" t="str">
            <v>AG-08 ABRIGO PARA GAS COM 2 BUJOES DE 13 KG</v>
          </cell>
          <cell r="C985" t="str">
            <v>UN</v>
          </cell>
        </row>
        <row r="986">
          <cell r="A986" t="str">
            <v>08.02.016</v>
          </cell>
          <cell r="B986" t="str">
            <v>PROTECAO ANTICORROSIVA PARA RAMAIS SOB A TERRA</v>
          </cell>
          <cell r="C986" t="str">
            <v>M</v>
          </cell>
        </row>
        <row r="987">
          <cell r="A987" t="str">
            <v>08.02.017</v>
          </cell>
          <cell r="B987" t="str">
            <v>PROTECAO MECANICA PARA RAMAIS SOB ATERRA</v>
          </cell>
          <cell r="C987" t="str">
            <v>M</v>
          </cell>
        </row>
        <row r="988">
          <cell r="A988" t="str">
            <v>08.02.021</v>
          </cell>
          <cell r="B988" t="str">
            <v>VG-01 VALVULA E REGULADOR DE PRESSAO DE GAS</v>
          </cell>
          <cell r="C988" t="str">
            <v>UN</v>
          </cell>
        </row>
        <row r="989">
          <cell r="A989" t="str">
            <v>08.02.040</v>
          </cell>
          <cell r="B989" t="str">
            <v>TUBO ACO GALV NBR5590-CLASSE PESADA DN 20MM (3/4") INCL CONEXOES</v>
          </cell>
          <cell r="C989" t="str">
            <v>M</v>
          </cell>
        </row>
        <row r="990">
          <cell r="A990" t="str">
            <v>08.02.041</v>
          </cell>
          <cell r="B990" t="str">
            <v>TUBO ACO GALV NBR5590-CLASSE PESADA DN 25MM (1") INCL CONEXOES</v>
          </cell>
          <cell r="C990" t="str">
            <v>M</v>
          </cell>
        </row>
        <row r="991">
          <cell r="A991" t="str">
            <v>08.02.042</v>
          </cell>
          <cell r="B991" t="str">
            <v>TUBO ACO GALV NBR5590-CLASSE PESADA DN 32MM (1 1/4") INCL CONEXOES</v>
          </cell>
          <cell r="C991" t="str">
            <v>M</v>
          </cell>
        </row>
        <row r="992">
          <cell r="A992" t="str">
            <v>08.02.043</v>
          </cell>
          <cell r="B992" t="str">
            <v>TUBO ACO GALV NBR5590-CLASSE PESADA DN 40MM (1 1/2") INCL CONEXOES</v>
          </cell>
          <cell r="C992" t="str">
            <v>M</v>
          </cell>
        </row>
        <row r="993">
          <cell r="A993" t="str">
            <v>08.02.050</v>
          </cell>
          <cell r="B993" t="str">
            <v>ENVOLVIMENTO C/ TUBO DE PVC DN 150MM EM TUBULACAO DE GAS DE RUA</v>
          </cell>
          <cell r="C993" t="str">
            <v>M</v>
          </cell>
        </row>
        <row r="994">
          <cell r="A994" t="str">
            <v>08.02.060</v>
          </cell>
          <cell r="B994" t="str">
            <v>TUBO DE COBRE P/ GAS CLASSE A S/COST DN=1/2 (15) SOLDA FOSCOPER</v>
          </cell>
          <cell r="C994" t="str">
            <v>M</v>
          </cell>
        </row>
        <row r="995">
          <cell r="A995" t="str">
            <v>08.02.061</v>
          </cell>
          <cell r="B995" t="str">
            <v>TUBO DE COBRE P/ GAS CLASSE A S/COST DN=3/4 (22) SOLDA FOSCOPER</v>
          </cell>
          <cell r="C995" t="str">
            <v>M</v>
          </cell>
        </row>
        <row r="996">
          <cell r="A996" t="str">
            <v>08.02.062</v>
          </cell>
          <cell r="B996" t="str">
            <v>TUBO DE COBRE P/ GAS CLASSE A S/COST DN=1 (28) SOLDA FOSCOPER</v>
          </cell>
          <cell r="C996" t="str">
            <v>M</v>
          </cell>
        </row>
        <row r="997">
          <cell r="A997" t="str">
            <v>08.02.063</v>
          </cell>
          <cell r="B997" t="str">
            <v>TUBO DE COBRE P/ GAS CLASSE A S/COST DN=1 1/4 (35) SOLDA FOSCOPER</v>
          </cell>
          <cell r="C997" t="str">
            <v>M</v>
          </cell>
        </row>
        <row r="998">
          <cell r="A998" t="str">
            <v>08.02.064</v>
          </cell>
          <cell r="B998" t="str">
            <v>TUBO DE COBRE P/ GAS CLSSE A S/COST DN=1 1/2 (42) SOLDA FOSCOPER</v>
          </cell>
          <cell r="C998" t="str">
            <v>M</v>
          </cell>
        </row>
        <row r="999">
          <cell r="A999" t="str">
            <v>08.02.099</v>
          </cell>
          <cell r="B999" t="str">
            <v>SERVICOS EM ABRIGO E REDE DE GAS</v>
          </cell>
          <cell r="C999" t="str">
            <v>MV</v>
          </cell>
        </row>
        <row r="1000">
          <cell r="A1000" t="str">
            <v>08.03.000</v>
          </cell>
          <cell r="B1000" t="str">
            <v>REDE DE AGUA FRIA: TUBULAÇÕES</v>
          </cell>
        </row>
        <row r="1001">
          <cell r="A1001" t="str">
            <v>08.03.001</v>
          </cell>
          <cell r="B1001" t="str">
            <v>TUBO ACO GALVANIZ NBR5580-CL MEDIA, DN15MM (1/2") - INCL CONEXOES</v>
          </cell>
          <cell r="C1001" t="str">
            <v>M</v>
          </cell>
        </row>
        <row r="1002">
          <cell r="A1002" t="str">
            <v>08.03.002</v>
          </cell>
          <cell r="B1002" t="str">
            <v>TUBO ACO GALVANIZ NBR5580-CL MEDIA, DN20MM (3/4") - INCL CONEXOES</v>
          </cell>
          <cell r="C1002" t="str">
            <v>M</v>
          </cell>
        </row>
        <row r="1003">
          <cell r="A1003" t="str">
            <v>08.03.003</v>
          </cell>
          <cell r="B1003" t="str">
            <v>TUBO ACO GALVANIZ NBR5580-CL MEDIA, DN25MM (1") - INCL. CONEXOES</v>
          </cell>
          <cell r="C1003" t="str">
            <v>M</v>
          </cell>
        </row>
        <row r="1004">
          <cell r="A1004" t="str">
            <v>08.03.004</v>
          </cell>
          <cell r="B1004" t="str">
            <v>TUBO ACO GALVANIZ NBR 5580-CL MEDIA, DN32MM (1 1/4")-INCL CONEXOES</v>
          </cell>
          <cell r="C1004" t="str">
            <v>M</v>
          </cell>
        </row>
        <row r="1005">
          <cell r="A1005" t="str">
            <v>08.03.005</v>
          </cell>
          <cell r="B1005" t="str">
            <v>TUBO ACO GALVANIZ NBR5580-CL MEDIA, DN40MM (1 1/2")-INCL CONEXOES</v>
          </cell>
          <cell r="C1005" t="str">
            <v>M</v>
          </cell>
        </row>
        <row r="1006">
          <cell r="A1006" t="str">
            <v>08.03.006</v>
          </cell>
          <cell r="B1006" t="str">
            <v>TUBO ACO GALVANIZ NBR5580-CL MEDIA, DN50MM (2") - INCL CONEXOES</v>
          </cell>
          <cell r="C1006" t="str">
            <v>M</v>
          </cell>
        </row>
        <row r="1007">
          <cell r="A1007" t="str">
            <v>08.03.007</v>
          </cell>
          <cell r="B1007" t="str">
            <v>TUBO ACO GALVANIZ NBR5580-CL MEDIA, DN65MM (2 1/2") - INCL CONEXOES</v>
          </cell>
          <cell r="C1007" t="str">
            <v>M</v>
          </cell>
        </row>
        <row r="1008">
          <cell r="A1008" t="str">
            <v>08.03.008</v>
          </cell>
          <cell r="B1008" t="str">
            <v>TUBO ACO GALVANIZ NBR5580-CL MEDIA, DN80MM (3")-INCL CONEXOES</v>
          </cell>
          <cell r="C1008" t="str">
            <v>M</v>
          </cell>
        </row>
        <row r="1009">
          <cell r="A1009" t="str">
            <v>08.03.009</v>
          </cell>
          <cell r="B1009" t="str">
            <v>TUBO ACO GALVANIZ NBR5580-CL MEDIA, DN100MM (4")-INCL CONEXOES</v>
          </cell>
          <cell r="C1009" t="str">
            <v>M</v>
          </cell>
        </row>
        <row r="1010">
          <cell r="A1010" t="str">
            <v>08.03.010</v>
          </cell>
          <cell r="B1010" t="str">
            <v>TUBO ACO GALVANIZ NBR5580-CL MEDIA, DN 150MM (6") - INCL CONEXOES</v>
          </cell>
          <cell r="C1010" t="str">
            <v>M</v>
          </cell>
        </row>
        <row r="1011">
          <cell r="A1011" t="str">
            <v>08.03.012</v>
          </cell>
          <cell r="B1011" t="str">
            <v>PROTECAO ANTICORROSIVA PARA RAMAIS SOB A TERRA</v>
          </cell>
          <cell r="C1011" t="str">
            <v>M</v>
          </cell>
        </row>
        <row r="1012">
          <cell r="A1012" t="str">
            <v>08.03.015</v>
          </cell>
          <cell r="B1012" t="str">
            <v>TUBO DE PVC RIGIDO JUNTA SOLDAVEL DN 20MM (1/2") INCL CONEXOES</v>
          </cell>
          <cell r="C1012" t="str">
            <v>M</v>
          </cell>
        </row>
        <row r="1013">
          <cell r="A1013" t="str">
            <v>08.03.016</v>
          </cell>
          <cell r="B1013" t="str">
            <v>TUBO DE PVC RIGIDO JUNTA SOLDAVEL DN 25MM (3/4") INCL CONEXOES</v>
          </cell>
          <cell r="C1013" t="str">
            <v>M</v>
          </cell>
        </row>
        <row r="1014">
          <cell r="A1014" t="str">
            <v>08.03.017</v>
          </cell>
          <cell r="B1014" t="str">
            <v>TUBO DE PVC RIGIDO JUNTA SOLDAVEL DN 32MM (1") INCL CONEXOES</v>
          </cell>
          <cell r="C1014" t="str">
            <v>M</v>
          </cell>
        </row>
        <row r="1015">
          <cell r="A1015" t="str">
            <v>08.03.018</v>
          </cell>
          <cell r="B1015" t="str">
            <v>TUBO DE PVC RIGIDO JUNTA SOLDAVEL DN 40MM (1.1/4") INCL CONEXOES</v>
          </cell>
          <cell r="C1015" t="str">
            <v>M</v>
          </cell>
        </row>
        <row r="1016">
          <cell r="A1016" t="str">
            <v>08.03.019</v>
          </cell>
          <cell r="B1016" t="str">
            <v>TUBO DE PVC RIGIDO JUNTA SOLDAVEL DN 50MM (1.1/2") INCL CONEXOES</v>
          </cell>
          <cell r="C1016" t="str">
            <v>M</v>
          </cell>
        </row>
        <row r="1017">
          <cell r="A1017" t="str">
            <v>08.03.020</v>
          </cell>
          <cell r="B1017" t="str">
            <v>TUBO DE PVC RIGIDO JUNTA SOLDAVEL DN 60MM (2") INCL CONEXOES</v>
          </cell>
          <cell r="C1017" t="str">
            <v>M</v>
          </cell>
        </row>
        <row r="1018">
          <cell r="A1018" t="str">
            <v>08.03.021</v>
          </cell>
          <cell r="B1018" t="str">
            <v>TUBO DE PVC RIGIDO JUNTA SOLDAVEL DN 75MM (2.1/2") INCL CONEXOES</v>
          </cell>
          <cell r="C1018" t="str">
            <v>M</v>
          </cell>
        </row>
        <row r="1019">
          <cell r="A1019" t="str">
            <v>08.03.022</v>
          </cell>
          <cell r="B1019" t="str">
            <v>TUBO DE PVC RIGIDO JUNTA SOLDAVEL DN 85MM (3") INCL CONEXOES</v>
          </cell>
          <cell r="C1019" t="str">
            <v>M</v>
          </cell>
        </row>
        <row r="1020">
          <cell r="A1020" t="str">
            <v>08.03.023</v>
          </cell>
          <cell r="B1020" t="str">
            <v>TUBO DE PVC RIGIDO JUNTA SOLDAVEL DN 110MM (4") INCL CONEXOES</v>
          </cell>
          <cell r="C1020" t="str">
            <v>M</v>
          </cell>
        </row>
        <row r="1021">
          <cell r="A1021" t="str">
            <v>08.03.099</v>
          </cell>
          <cell r="B1021" t="str">
            <v>SERVICOS EM REDE DE AGUA FRIA</v>
          </cell>
          <cell r="C1021" t="str">
            <v>MV</v>
          </cell>
        </row>
        <row r="1022">
          <cell r="A1022" t="str">
            <v>08.04.000</v>
          </cell>
          <cell r="B1022" t="str">
            <v>REDE DE AGUA FRIA: DEMAIS SERVIÇOS</v>
          </cell>
        </row>
        <row r="1023">
          <cell r="A1023" t="str">
            <v>08.04.001</v>
          </cell>
          <cell r="B1023" t="str">
            <v>REGISTRO DE GAVETA BRUTO DN 15MM (1/2")</v>
          </cell>
          <cell r="C1023" t="str">
            <v>UN</v>
          </cell>
        </row>
        <row r="1024">
          <cell r="A1024" t="str">
            <v>08.04.002</v>
          </cell>
          <cell r="B1024" t="str">
            <v>REGISTRO DE GAVETA BRUTO DN 20MM (3/4")</v>
          </cell>
          <cell r="C1024" t="str">
            <v>UN</v>
          </cell>
        </row>
        <row r="1025">
          <cell r="A1025" t="str">
            <v>08.04.003</v>
          </cell>
          <cell r="B1025" t="str">
            <v>REGISTRO DE GAVETA BRUTO DN 25MM (1")</v>
          </cell>
          <cell r="C1025" t="str">
            <v>UN</v>
          </cell>
        </row>
        <row r="1026">
          <cell r="A1026" t="str">
            <v>08.04.004</v>
          </cell>
          <cell r="B1026" t="str">
            <v>REGISTRO DE GAVETA BRUTO DN 32MM (1 1/4")</v>
          </cell>
          <cell r="C1026" t="str">
            <v>UN</v>
          </cell>
        </row>
        <row r="1027">
          <cell r="A1027" t="str">
            <v>08.04.005</v>
          </cell>
          <cell r="B1027" t="str">
            <v>REGISTRO DE GAVETA BRUTO DN 40MM 1 1/2"</v>
          </cell>
          <cell r="C1027" t="str">
            <v>UN</v>
          </cell>
        </row>
        <row r="1028">
          <cell r="A1028" t="str">
            <v>08.04.006</v>
          </cell>
          <cell r="B1028" t="str">
            <v>REGISTRO DE GAVETA BRUTO DN 50MM (2")</v>
          </cell>
          <cell r="C1028" t="str">
            <v>UN</v>
          </cell>
        </row>
        <row r="1029">
          <cell r="A1029" t="str">
            <v>08.04.007</v>
          </cell>
          <cell r="B1029" t="str">
            <v>REGISTRO DE GAVETA BRUTO DN 65MM (2 1/2")</v>
          </cell>
          <cell r="C1029" t="str">
            <v>UN</v>
          </cell>
        </row>
        <row r="1030">
          <cell r="A1030" t="str">
            <v>08.04.008</v>
          </cell>
          <cell r="B1030" t="str">
            <v>REGISTRO DE GAVETA BRUTO DN 80MM (3")</v>
          </cell>
          <cell r="C1030" t="str">
            <v>UN</v>
          </cell>
        </row>
        <row r="1031">
          <cell r="A1031" t="str">
            <v>08.04.009</v>
          </cell>
          <cell r="B1031" t="str">
            <v>REGISTRO DE GAVETA BRUTO DN 100MM (4")</v>
          </cell>
          <cell r="C1031" t="str">
            <v>UN</v>
          </cell>
        </row>
        <row r="1032">
          <cell r="A1032" t="str">
            <v>08.04.015</v>
          </cell>
          <cell r="B1032" t="str">
            <v>REGISTRO DE PRESSAO BRUTO DE 1/2"</v>
          </cell>
          <cell r="C1032" t="str">
            <v>UN</v>
          </cell>
        </row>
        <row r="1033">
          <cell r="A1033" t="str">
            <v>08.04.016</v>
          </cell>
          <cell r="B1033" t="str">
            <v>REGISTRO DE PRESSAO BRUTO DE 3/4"</v>
          </cell>
          <cell r="C1033" t="str">
            <v>UN</v>
          </cell>
        </row>
        <row r="1034">
          <cell r="A1034" t="str">
            <v>08.04.021</v>
          </cell>
          <cell r="B1034" t="str">
            <v>REGISTRO DE GAVETA COM CANOPLA CROMADA DN 15MM (1/2")</v>
          </cell>
          <cell r="C1034" t="str">
            <v>UN</v>
          </cell>
        </row>
        <row r="1035">
          <cell r="A1035" t="str">
            <v>08.04.022</v>
          </cell>
          <cell r="B1035" t="str">
            <v>REGISTRO DE GAVETA COM CANOPLA CROMADA DN 20MM (3/4")</v>
          </cell>
          <cell r="C1035" t="str">
            <v>UN</v>
          </cell>
        </row>
        <row r="1036">
          <cell r="A1036" t="str">
            <v>08.04.023</v>
          </cell>
          <cell r="B1036" t="str">
            <v>REGISTRO DE GAVETA COM CANOPLA CROMADA DN 25MM (1")</v>
          </cell>
          <cell r="C1036" t="str">
            <v>UN</v>
          </cell>
        </row>
        <row r="1037">
          <cell r="A1037" t="str">
            <v>08.04.024</v>
          </cell>
          <cell r="B1037" t="str">
            <v>REGISTRO DE GAVETA COM CANOPLA CROMADA DN 32MM (1 1/4")</v>
          </cell>
          <cell r="C1037" t="str">
            <v>UN</v>
          </cell>
        </row>
        <row r="1038">
          <cell r="A1038" t="str">
            <v>08.04.025</v>
          </cell>
          <cell r="B1038" t="str">
            <v>REGISTRO DE GAVETA COM CANOPLA CROMADA DN 40MM (1 1/2")</v>
          </cell>
          <cell r="C1038" t="str">
            <v>UN</v>
          </cell>
        </row>
        <row r="1039">
          <cell r="A1039" t="str">
            <v>08.04.031</v>
          </cell>
          <cell r="B1039" t="str">
            <v>REGISTRO DE PRESSAO C/ CANOPLA CROMADA DN 15MM (1/2")</v>
          </cell>
          <cell r="C1039" t="str">
            <v>UN</v>
          </cell>
        </row>
        <row r="1040">
          <cell r="A1040" t="str">
            <v>08.04.032</v>
          </cell>
          <cell r="B1040" t="str">
            <v>REGISTRO DE PRESSAO C/ CANOPLA CROMADA DN 20MM (3/4")</v>
          </cell>
          <cell r="C1040" t="str">
            <v>UN</v>
          </cell>
        </row>
        <row r="1041">
          <cell r="A1041" t="str">
            <v>08.04.043</v>
          </cell>
          <cell r="B1041" t="str">
            <v>VALVULA DE DESCARGA C/ REG INCORP DN=32MM(1 1/4) ACAB ANTIVANDALISMO</v>
          </cell>
          <cell r="C1041" t="str">
            <v>UN</v>
          </cell>
        </row>
        <row r="1042">
          <cell r="A1042" t="str">
            <v>08.04.044</v>
          </cell>
          <cell r="B1042" t="str">
            <v>VALVULA DE DESCARGA C/ REG INCORP DN=40MM(1 1/2) ACAB ANTIVANDALISMO</v>
          </cell>
          <cell r="C1042" t="str">
            <v>UN</v>
          </cell>
        </row>
        <row r="1043">
          <cell r="A1043" t="str">
            <v>08.04.048</v>
          </cell>
          <cell r="B1043" t="str">
            <v>VALVULA DE DESCARGA DE FECHAMENTO AUTOMATICO PARA MICTORIO</v>
          </cell>
          <cell r="C1043" t="str">
            <v>UN</v>
          </cell>
        </row>
        <row r="1044">
          <cell r="A1044" t="str">
            <v>08.04.051</v>
          </cell>
          <cell r="B1044" t="str">
            <v>VALVULA DE DESCARGA C/REG INCORP DN 32MM (1 1/4") C/ ACAB SIMPLES</v>
          </cell>
          <cell r="C1044" t="str">
            <v>UN</v>
          </cell>
        </row>
        <row r="1045">
          <cell r="A1045" t="str">
            <v>08.04.052</v>
          </cell>
          <cell r="B1045" t="str">
            <v>VALVULA DE DESCARGA C/REG INCORP DN 40MM (1 1/2") C/ ACAB SIMPLES</v>
          </cell>
          <cell r="C1045" t="str">
            <v>UN</v>
          </cell>
        </row>
        <row r="1046">
          <cell r="A1046" t="str">
            <v>08.04.053</v>
          </cell>
          <cell r="B1046" t="str">
            <v>VALVULA DE DESCARGA C/ACIONAMENTO DUPLO FLUXO REGISTRO E ACABAM. DN 32MM 1 1/4"</v>
          </cell>
          <cell r="C1046" t="str">
            <v>UN</v>
          </cell>
        </row>
        <row r="1047">
          <cell r="A1047" t="str">
            <v>08.04.054</v>
          </cell>
          <cell r="B1047" t="str">
            <v>VALVULA DE DESCARGA C/ACIONAMENTO DUPLO FLUXO REGISTRO E ACABAM. DN 40MM 1 1/2"</v>
          </cell>
          <cell r="C1047" t="str">
            <v>UN</v>
          </cell>
        </row>
        <row r="1048">
          <cell r="A1048" t="str">
            <v>08.04.060</v>
          </cell>
          <cell r="B1048" t="str">
            <v>ENVELOPE DE CONCRETO PARA DUTOS</v>
          </cell>
          <cell r="C1048" t="str">
            <v>M</v>
          </cell>
        </row>
        <row r="1049">
          <cell r="A1049" t="str">
            <v>08.04.099</v>
          </cell>
          <cell r="B1049" t="str">
            <v>SERVICOS EM REDE DE AGUA FRIA</v>
          </cell>
          <cell r="C1049" t="str">
            <v>MV</v>
          </cell>
        </row>
        <row r="1050">
          <cell r="A1050" t="str">
            <v>08.07.002</v>
          </cell>
          <cell r="B1050" t="str">
            <v>TUBO ACO GALVANIZ NBR5580-CL MEDIA, DN65MM (2 1/2")- INCL CONEXOES</v>
          </cell>
          <cell r="C1050" t="str">
            <v>M</v>
          </cell>
        </row>
        <row r="1051">
          <cell r="A1051" t="str">
            <v>08.07.003</v>
          </cell>
          <cell r="B1051" t="str">
            <v>TUBO ACO GALVANIZ NBR5580-CL MEDIA, DN80MM (3")-INCL CONEXOES</v>
          </cell>
          <cell r="C1051" t="str">
            <v>M</v>
          </cell>
        </row>
        <row r="1052">
          <cell r="A1052" t="str">
            <v>08.07.004</v>
          </cell>
          <cell r="B1052" t="str">
            <v>TUBO ACO GLAVANIZ NBR5580-CL MEDIA, DN100MM (4")-INCL CONEXOES</v>
          </cell>
          <cell r="C1052" t="str">
            <v>M</v>
          </cell>
        </row>
        <row r="1053">
          <cell r="A1053" t="str">
            <v>08.07.005</v>
          </cell>
          <cell r="B1053" t="str">
            <v>TUBO ACO GALVANIZ NBR5580-CL MEDIA, DN 150MM (6") - INCL CONEXOES</v>
          </cell>
          <cell r="C1053" t="str">
            <v>M</v>
          </cell>
        </row>
        <row r="1054">
          <cell r="A1054" t="str">
            <v>08.07.010</v>
          </cell>
          <cell r="B1054" t="str">
            <v>PROTECAO ANTI CORROSIVA PARA RAMAIS SOB A TERRA</v>
          </cell>
          <cell r="C1054" t="str">
            <v>M</v>
          </cell>
        </row>
        <row r="1055">
          <cell r="A1055" t="str">
            <v>08.07.099</v>
          </cell>
          <cell r="B1055" t="str">
            <v>SERVICOS EM REDE DE INCENDIO</v>
          </cell>
          <cell r="C1055" t="str">
            <v>MV</v>
          </cell>
        </row>
        <row r="1056">
          <cell r="A1056" t="str">
            <v>08.08.000</v>
          </cell>
          <cell r="B1056" t="str">
            <v>COMBATE A INCENDIO: DEMAIS SERVIÇOS</v>
          </cell>
        </row>
        <row r="1057">
          <cell r="A1057" t="str">
            <v>08.08.002</v>
          </cell>
          <cell r="B1057" t="str">
            <v>REGISTRO DE GAVETA BRUTO DN 65MM (2 1/2")</v>
          </cell>
          <cell r="C1057" t="str">
            <v>UN</v>
          </cell>
        </row>
        <row r="1058">
          <cell r="A1058" t="str">
            <v>08.08.003</v>
          </cell>
          <cell r="B1058" t="str">
            <v>REGISTRO DE GAVETA BRUTO DN 80MM (3")</v>
          </cell>
          <cell r="C1058" t="str">
            <v>UN</v>
          </cell>
        </row>
        <row r="1059">
          <cell r="A1059" t="str">
            <v>08.08.004</v>
          </cell>
          <cell r="B1059" t="str">
            <v>REGISTRO DE GAVETA BRUTO DN 100MM (4")</v>
          </cell>
          <cell r="C1059" t="str">
            <v>UN</v>
          </cell>
        </row>
        <row r="1060">
          <cell r="A1060" t="str">
            <v>08.08.010</v>
          </cell>
          <cell r="B1060" t="str">
            <v>REGISTRO GLOBO ANGULAR AMARELO 2 1/2"</v>
          </cell>
          <cell r="C1060" t="str">
            <v>UN</v>
          </cell>
        </row>
        <row r="1061">
          <cell r="A1061" t="str">
            <v>08.08.012</v>
          </cell>
          <cell r="B1061" t="str">
            <v>REGISTRO DE RECALQUE NO PASSEIO (RR-01)</v>
          </cell>
          <cell r="C1061" t="str">
            <v>UN</v>
          </cell>
        </row>
        <row r="1062">
          <cell r="A1062" t="str">
            <v>08.08.015</v>
          </cell>
          <cell r="B1062" t="str">
            <v>VALVULA DE RETENCAO VERT.BRONZE TIPO LEVE DE 2 1/2"</v>
          </cell>
          <cell r="C1062" t="str">
            <v>UN</v>
          </cell>
        </row>
        <row r="1063">
          <cell r="A1063" t="str">
            <v>08.08.016</v>
          </cell>
          <cell r="B1063" t="str">
            <v>VALVULA DE RETENCAO VERT.BRONZE TIPO LEVE DE 3"</v>
          </cell>
          <cell r="C1063" t="str">
            <v>UN</v>
          </cell>
        </row>
        <row r="1064">
          <cell r="A1064" t="str">
            <v>08.08.017</v>
          </cell>
          <cell r="B1064" t="str">
            <v>VALVULA DE RETENCAO VERT.BRONZE TIPO LEVE DE 4"</v>
          </cell>
          <cell r="C1064" t="str">
            <v>UN</v>
          </cell>
        </row>
        <row r="1065">
          <cell r="A1065" t="str">
            <v>08.08.021</v>
          </cell>
          <cell r="B1065" t="str">
            <v>HIDRANTE COM REGISTRO TIPO GLOBO AMARELO DE 2 1/2"</v>
          </cell>
          <cell r="C1065" t="str">
            <v>UN</v>
          </cell>
        </row>
        <row r="1066">
          <cell r="A1066" t="str">
            <v>08.08.022</v>
          </cell>
          <cell r="B1066" t="str">
            <v>ABRIGO PARA HIDRANTE 0,60X0,90X0,20 M</v>
          </cell>
          <cell r="C1066" t="str">
            <v>UN</v>
          </cell>
        </row>
        <row r="1067">
          <cell r="A1067" t="str">
            <v>08.08.028</v>
          </cell>
          <cell r="B1067" t="str">
            <v>AH-04 ABRIGO PARA HIDRANTE COM MANGUEIRA 1 1/2"  E ESGUICHO REGULAVEL </v>
          </cell>
          <cell r="C1067" t="str">
            <v>UN</v>
          </cell>
        </row>
        <row r="1068">
          <cell r="A1068" t="str">
            <v>08.08.030</v>
          </cell>
          <cell r="B1068" t="str">
            <v>MANGUEIRA COM UNIAO DE ENGATE RAPIDO DE 1 1/2"</v>
          </cell>
          <cell r="C1068" t="str">
            <v>M</v>
          </cell>
        </row>
        <row r="1069">
          <cell r="A1069" t="str">
            <v>08.08.031</v>
          </cell>
          <cell r="B1069" t="str">
            <v>MANGUEIRA COM UNIAO DE ENGATE RAPIDO DE 2 1/2"</v>
          </cell>
          <cell r="C1069" t="str">
            <v>M</v>
          </cell>
        </row>
        <row r="1070">
          <cell r="A1070" t="str">
            <v>08.08.035</v>
          </cell>
          <cell r="B1070" t="str">
            <v>ESGUICHO DE LATAO C/ENGATE RAPIDO ORIFICIO DE 1/2"</v>
          </cell>
          <cell r="C1070" t="str">
            <v>UN</v>
          </cell>
        </row>
        <row r="1071">
          <cell r="A1071" t="str">
            <v>08.08.036</v>
          </cell>
          <cell r="B1071" t="str">
            <v>ESGUICHO DE LATAO C/ENGATE RAPIDO ORIFICIO DE 5/8"</v>
          </cell>
          <cell r="C1071" t="str">
            <v>UN</v>
          </cell>
        </row>
        <row r="1072">
          <cell r="A1072" t="str">
            <v>08.08.037</v>
          </cell>
          <cell r="B1072" t="str">
            <v>ESGUICHO DE LATAO C/ENGATE RAPIDO ORIFICIO DE 3/4"</v>
          </cell>
          <cell r="C1072" t="str">
            <v>UN</v>
          </cell>
        </row>
        <row r="1073">
          <cell r="A1073" t="str">
            <v>08.08.041</v>
          </cell>
          <cell r="B1073" t="str">
            <v>VALVULA RETENCAO HORIZ BRONZE DE 2 1/2"</v>
          </cell>
          <cell r="C1073" t="str">
            <v>UN</v>
          </cell>
        </row>
        <row r="1074">
          <cell r="A1074" t="str">
            <v>08.08.042</v>
          </cell>
          <cell r="B1074" t="str">
            <v>VALVULA RETENCAO HORIZONTAL DE BRONZE DE 3"</v>
          </cell>
          <cell r="C1074" t="str">
            <v>UN</v>
          </cell>
        </row>
        <row r="1075">
          <cell r="A1075" t="str">
            <v>08.08.043</v>
          </cell>
          <cell r="B1075" t="str">
            <v>VALVULA RETENCAO HORIZONTAL BRONZE DE 4"</v>
          </cell>
          <cell r="C1075" t="str">
            <v>UN</v>
          </cell>
        </row>
        <row r="1076">
          <cell r="A1076" t="str">
            <v>08.08.044</v>
          </cell>
          <cell r="B1076" t="str">
            <v>EXTINTORES MANUAIS DE CO2 CAPACIDADE 4KG</v>
          </cell>
          <cell r="C1076" t="str">
            <v>UN</v>
          </cell>
        </row>
        <row r="1077">
          <cell r="A1077" t="str">
            <v>08.08.045</v>
          </cell>
          <cell r="B1077" t="str">
            <v>EXTINTORES MANUAIS DE CO2 COM CAPACIDADE DE 6 KG</v>
          </cell>
          <cell r="C1077" t="str">
            <v>UN</v>
          </cell>
        </row>
        <row r="1078">
          <cell r="A1078" t="str">
            <v>08.08.046</v>
          </cell>
          <cell r="B1078" t="str">
            <v>EXTINTORES MANUAIS PO QUIMICO SECO COM CAPACIDADE DE 4 KG</v>
          </cell>
          <cell r="C1078" t="str">
            <v>UN</v>
          </cell>
        </row>
        <row r="1079">
          <cell r="A1079" t="str">
            <v>08.08.047</v>
          </cell>
          <cell r="B1079" t="str">
            <v>EXTINTOR MANUAL PO QUIMICO SECO C/ CAPACIDADE DE 12KG</v>
          </cell>
          <cell r="C1079" t="str">
            <v>UN</v>
          </cell>
        </row>
        <row r="1080">
          <cell r="A1080" t="str">
            <v>08.08.048</v>
          </cell>
          <cell r="B1080" t="str">
            <v>EXTINTOR PORTATIL DE PO QUIMICO BC CAPACIDADE 6 KG</v>
          </cell>
          <cell r="C1080" t="str">
            <v>UN</v>
          </cell>
        </row>
        <row r="1081">
          <cell r="A1081" t="str">
            <v>08.08.050</v>
          </cell>
          <cell r="B1081" t="str">
            <v>EXTINTORES MANUAIS DE AGUA PRESSURIZADA CAP DE 10 L</v>
          </cell>
          <cell r="C1081" t="str">
            <v>UN</v>
          </cell>
        </row>
        <row r="1082">
          <cell r="A1082" t="str">
            <v>08.08.051</v>
          </cell>
          <cell r="B1082" t="str">
            <v>EXTINTOR PORTATIL DE PO QUIMICO ABC CAPACIDADE 6 KG</v>
          </cell>
          <cell r="C1082" t="str">
            <v>UN</v>
          </cell>
        </row>
        <row r="1083">
          <cell r="A1083" t="str">
            <v>08.08.060</v>
          </cell>
          <cell r="B1083" t="str">
            <v>MANOMETRO INDUSTRIAL COM TOMADA INFERIOR.</v>
          </cell>
          <cell r="C1083" t="str">
            <v>UN</v>
          </cell>
        </row>
        <row r="1084">
          <cell r="A1084" t="str">
            <v>08.08.061</v>
          </cell>
          <cell r="B1084" t="str">
            <v>PRESSOSTATO (VALVULA DE FLUXO) COM SENSOR DIAFRAGMA.</v>
          </cell>
          <cell r="C1084" t="str">
            <v>UN</v>
          </cell>
        </row>
        <row r="1085">
          <cell r="A1085" t="str">
            <v>08.08.069</v>
          </cell>
          <cell r="B1085" t="str">
            <v>AI-01 ABRIGO PARA BOMBA DE INCENDIO</v>
          </cell>
          <cell r="C1085" t="str">
            <v>UN</v>
          </cell>
        </row>
        <row r="1086">
          <cell r="A1086" t="str">
            <v>08.08.070</v>
          </cell>
          <cell r="B1086" t="str">
            <v>CONJ MOTOR-BOMBA (CENTRIFUGA) 1/2 HP (3400 L/H -20 MCA)</v>
          </cell>
          <cell r="C1086" t="str">
            <v>UN</v>
          </cell>
        </row>
        <row r="1087">
          <cell r="A1087" t="str">
            <v>08.08.071</v>
          </cell>
          <cell r="B1087" t="str">
            <v>CONJ MOTOR-BOMBA (CENTRIFUGA) 3/4 HP (7400 L/H - 20 MCA)</v>
          </cell>
          <cell r="C1087" t="str">
            <v>UN</v>
          </cell>
        </row>
        <row r="1088">
          <cell r="A1088" t="str">
            <v>08.08.072</v>
          </cell>
          <cell r="B1088" t="str">
            <v>CONJ MOTOR-BOMBA (CENTRIFUGA) 1 HP (8500 L/H - 20 MCA)</v>
          </cell>
          <cell r="C1088" t="str">
            <v>UN</v>
          </cell>
        </row>
        <row r="1089">
          <cell r="A1089" t="str">
            <v>08.08.073</v>
          </cell>
          <cell r="B1089" t="str">
            <v>CONJ MOTOR-BOMBA (CENTRIFUGA) 1.5 HP (10000 L/H - 20 MCA)</v>
          </cell>
          <cell r="C1089" t="str">
            <v>UN</v>
          </cell>
        </row>
        <row r="1090">
          <cell r="A1090" t="str">
            <v>08.08.074</v>
          </cell>
          <cell r="B1090" t="str">
            <v>CONJ MOTOR-BOMBA (CENTRIFUGA) 2 HP (13900 L/H - 20 MCA)</v>
          </cell>
          <cell r="C1090" t="str">
            <v>UN</v>
          </cell>
        </row>
        <row r="1091">
          <cell r="A1091" t="str">
            <v>08.08.075</v>
          </cell>
          <cell r="B1091" t="str">
            <v>CONJ MOTOR-BOMBA (CENTRIFUGA) 3 HP (25000 L/H - 20 MCA)</v>
          </cell>
          <cell r="C1091" t="str">
            <v>UN</v>
          </cell>
        </row>
        <row r="1092">
          <cell r="A1092" t="str">
            <v>08.08.076</v>
          </cell>
          <cell r="B1092" t="str">
            <v>CONJ MOTOR-BOMBA (CENTRIFUGA) 4 HP (31200 L/H - 20 MCA)</v>
          </cell>
          <cell r="C1092" t="str">
            <v>UN</v>
          </cell>
        </row>
        <row r="1093">
          <cell r="A1093" t="str">
            <v>08.08.077</v>
          </cell>
          <cell r="B1093" t="str">
            <v>CONJ MOTOR-BOMBA (CENTRIFUGA) 5 HP (31200 L/H -20 MCA)</v>
          </cell>
          <cell r="C1093" t="str">
            <v>UN</v>
          </cell>
        </row>
        <row r="1094">
          <cell r="A1094" t="str">
            <v>08.08.078</v>
          </cell>
          <cell r="B1094" t="str">
            <v>CONJ MOTOR-BOMBA (CENTRIFUGA) 7,5 HP (40000L/H 20 MCA)</v>
          </cell>
          <cell r="C1094" t="str">
            <v>UN</v>
          </cell>
        </row>
        <row r="1095">
          <cell r="A1095" t="str">
            <v>08.08.079</v>
          </cell>
          <cell r="B1095" t="str">
            <v>CONJ MOTOR-BOMBA (CENTRIFUGA) 10 HP (40000 L/H 20MCA)</v>
          </cell>
          <cell r="C1095" t="str">
            <v>UN</v>
          </cell>
        </row>
        <row r="1096">
          <cell r="A1096" t="str">
            <v>08.08.090</v>
          </cell>
          <cell r="B1096" t="str">
            <v>TREINAMENTO BÁSICO PARA BRIGADA DE INCÊNDIO INCLUSO EQUIPAMENTOS (POR PARTICIPANTE)</v>
          </cell>
          <cell r="C1096" t="str">
            <v>UN</v>
          </cell>
        </row>
        <row r="1097">
          <cell r="A1097" t="str">
            <v>08.08.099</v>
          </cell>
          <cell r="B1097" t="str">
            <v>SERVICOS EM REDE DE INCENDIO</v>
          </cell>
          <cell r="C1097" t="str">
            <v>MV</v>
          </cell>
        </row>
        <row r="1098">
          <cell r="A1098" t="str">
            <v>08.09.000</v>
          </cell>
          <cell r="B1098" t="str">
            <v>REDE DE ESGOTO: TUBULAÇÕES</v>
          </cell>
        </row>
        <row r="1099">
          <cell r="A1099" t="str">
            <v>08.09.001</v>
          </cell>
          <cell r="B1099" t="str">
            <v>TUBO DE FERRO FUNDIDO DN 50MM (2") - INCLUSIVE CONEXOES -  DESC</v>
          </cell>
          <cell r="C1099" t="str">
            <v>M</v>
          </cell>
        </row>
        <row r="1100">
          <cell r="A1100" t="str">
            <v>08.09.002</v>
          </cell>
          <cell r="B1100" t="str">
            <v>TUBO DE FERRO FUNDIDO DN 75MM (3") - INCLUSIVE CONEXOES -  DESC</v>
          </cell>
          <cell r="C1100" t="str">
            <v>M</v>
          </cell>
        </row>
        <row r="1101">
          <cell r="A1101" t="str">
            <v>08.09.003</v>
          </cell>
          <cell r="B1101" t="str">
            <v>TUBO DE FERRO FUNDIDO DN 100MM (4") - INCLUSIVE CONEXOES -  DESC</v>
          </cell>
          <cell r="C1101" t="str">
            <v>M</v>
          </cell>
        </row>
        <row r="1102">
          <cell r="A1102" t="str">
            <v>08.09.015</v>
          </cell>
          <cell r="B1102" t="str">
            <v>TUBO DE PVC RIGIDO JUNTA SOLDAVEL DN 40MM (1.1/2") INCL CONEXOES</v>
          </cell>
          <cell r="C1102" t="str">
            <v>M</v>
          </cell>
        </row>
        <row r="1103">
          <cell r="A1103" t="str">
            <v>08.09.016</v>
          </cell>
          <cell r="B1103" t="str">
            <v>TUBO DE PVC RIGIDO JUNTA ELASTICA DN 50MM (2") INCL CONEXOES</v>
          </cell>
          <cell r="C1103" t="str">
            <v>M</v>
          </cell>
        </row>
        <row r="1104">
          <cell r="A1104" t="str">
            <v>08.09.017</v>
          </cell>
          <cell r="B1104" t="str">
            <v>TUBO DE PVC RIGIDO JUNTA ELASTICA DN 75MM (3") INCL CONEXOES</v>
          </cell>
          <cell r="C1104" t="str">
            <v>M</v>
          </cell>
        </row>
        <row r="1105">
          <cell r="A1105" t="str">
            <v>08.09.018</v>
          </cell>
          <cell r="B1105" t="str">
            <v>TUBO DE PVC RIGIDO JUNTA ELASTICA DN 100MM (4") INCL CONEXOES</v>
          </cell>
          <cell r="C1105" t="str">
            <v>M</v>
          </cell>
        </row>
        <row r="1106">
          <cell r="A1106" t="str">
            <v>08.09.019</v>
          </cell>
          <cell r="B1106" t="str">
            <v>TUBO DE PVC RIGIDO JUNTA ELASTICA DN 150MM (6") INCL CONEXOES</v>
          </cell>
          <cell r="C1106" t="str">
            <v>M</v>
          </cell>
        </row>
        <row r="1107">
          <cell r="A1107" t="str">
            <v>08.09.030</v>
          </cell>
          <cell r="B1107" t="str">
            <v>TUBO DE ACO GALVANIZADO DN 40MM (1.1/2") - INCLUSIVE CONEXOES</v>
          </cell>
          <cell r="C1107" t="str">
            <v>M</v>
          </cell>
        </row>
        <row r="1108">
          <cell r="A1108" t="str">
            <v>08.09.060</v>
          </cell>
          <cell r="B1108" t="str">
            <v>TUBO DE PVC "R" 40MM INCL CONEXOES - COL ESGOTO</v>
          </cell>
          <cell r="C1108" t="str">
            <v>M</v>
          </cell>
        </row>
        <row r="1109">
          <cell r="A1109" t="str">
            <v>08.09.061</v>
          </cell>
          <cell r="B1109" t="str">
            <v>TUBO DE PVC "R" 50MM INCL CONEXOES - COL ESGOTO</v>
          </cell>
          <cell r="C1109" t="str">
            <v>M</v>
          </cell>
        </row>
        <row r="1110">
          <cell r="A1110" t="str">
            <v>08.09.062</v>
          </cell>
          <cell r="B1110" t="str">
            <v>TUBO DE PVC "R" 75MM INCL CONEXOES - COL ESGOTO</v>
          </cell>
          <cell r="C1110" t="str">
            <v>M</v>
          </cell>
        </row>
        <row r="1111">
          <cell r="A1111" t="str">
            <v>08.09.063</v>
          </cell>
          <cell r="B1111" t="str">
            <v>TUBO DE PVC "R" 100MM INCL CONEXOES - COL ESGOTO</v>
          </cell>
          <cell r="C1111" t="str">
            <v>M</v>
          </cell>
        </row>
        <row r="1112">
          <cell r="A1112" t="str">
            <v>08.09.064</v>
          </cell>
          <cell r="B1112" t="str">
            <v>TUBO DE PVC "R" 150MM INCL CONEXOES - COL ESGOTO</v>
          </cell>
          <cell r="C1112" t="str">
            <v>M</v>
          </cell>
        </row>
        <row r="1113">
          <cell r="A1113" t="str">
            <v>08.09.099</v>
          </cell>
          <cell r="B1113" t="str">
            <v>SERVICOS EM REDE DE ESGOTO</v>
          </cell>
          <cell r="C1113" t="str">
            <v>MV</v>
          </cell>
        </row>
        <row r="1114">
          <cell r="A1114" t="str">
            <v>08.10.000</v>
          </cell>
          <cell r="B1114" t="str">
            <v>REDE DE ESGOTO: DEMAIS SERVIÇOS</v>
          </cell>
        </row>
        <row r="1115">
          <cell r="A1115" t="str">
            <v>08.10.005</v>
          </cell>
          <cell r="B1115" t="str">
            <v>CAIXA SIFONADA DE PVC DN 100X150X50MM C/GRELHA PVC CROMADO</v>
          </cell>
          <cell r="C1115" t="str">
            <v>UN</v>
          </cell>
        </row>
        <row r="1116">
          <cell r="A1116" t="str">
            <v>08.10.006</v>
          </cell>
          <cell r="B1116" t="str">
            <v>CAIXA SIFONADA DE PVC DN 150X150X50MM C/GRELHA METALICA</v>
          </cell>
          <cell r="C1116" t="str">
            <v>UN</v>
          </cell>
        </row>
        <row r="1117">
          <cell r="A1117" t="str">
            <v>08.10.010</v>
          </cell>
          <cell r="B1117" t="str">
            <v>CAIXA SIFONADA DE PVC DN 100X100X50MM C/GRELHA PVC CROMADO</v>
          </cell>
          <cell r="C1117" t="str">
            <v>UN</v>
          </cell>
        </row>
        <row r="1118">
          <cell r="A1118" t="str">
            <v>08.10.039</v>
          </cell>
          <cell r="B1118" t="str">
            <v>CI-02 CAIXA DE INSPEÇÃO 80X80CM PARA ESGOTO</v>
          </cell>
          <cell r="C1118" t="str">
            <v>UN</v>
          </cell>
        </row>
        <row r="1119">
          <cell r="A1119" t="str">
            <v>08.10.036</v>
          </cell>
          <cell r="B1119" t="str">
            <v>CG-01 CAIXA DE GORDURA EM ALVENARIA</v>
          </cell>
          <cell r="C1119" t="str">
            <v>UN</v>
          </cell>
        </row>
        <row r="1120">
          <cell r="A1120" t="str">
            <v>08.10.038</v>
          </cell>
          <cell r="B1120" t="str">
            <v>CI-01 CAIXA DE INSPECAO 60X60CM PARA ESGOTO</v>
          </cell>
          <cell r="C1120" t="str">
            <v>UN</v>
          </cell>
        </row>
        <row r="1121">
          <cell r="A1121" t="str">
            <v>08.10.040</v>
          </cell>
          <cell r="B1121" t="str">
            <v>CAIXA DE ALVENARIA - ESCAVACAO MANUAL COM APILOAMENTO DO FUNDO</v>
          </cell>
          <cell r="C1121" t="str">
            <v>M3</v>
          </cell>
        </row>
        <row r="1122">
          <cell r="A1122" t="str">
            <v>08.10.041</v>
          </cell>
          <cell r="B1122" t="str">
            <v>CAIXA DE ALVENARIA - LASTRO DE CONCRETO</v>
          </cell>
          <cell r="C1122" t="str">
            <v>M3</v>
          </cell>
        </row>
        <row r="1123">
          <cell r="A1123" t="str">
            <v>08.10.042</v>
          </cell>
          <cell r="B1123" t="str">
            <v>CAIXA DE ALVENARIA - PAREDE DE 1/2 TIJOLO REVESTIDO</v>
          </cell>
          <cell r="C1123" t="str">
            <v>M2</v>
          </cell>
        </row>
        <row r="1124">
          <cell r="A1124" t="str">
            <v>08.10.043</v>
          </cell>
          <cell r="B1124" t="str">
            <v>CAIXA DE ALVENARIA - PAREDE DE 1 TIJOLO REVESTIDO</v>
          </cell>
          <cell r="C1124" t="str">
            <v>M2</v>
          </cell>
        </row>
        <row r="1125">
          <cell r="A1125" t="str">
            <v>08.10.044</v>
          </cell>
          <cell r="B1125" t="str">
            <v>CAIXA DE ALVENARIA - TAMPA DE CONCRETO</v>
          </cell>
          <cell r="C1125" t="str">
            <v>M2</v>
          </cell>
        </row>
        <row r="1126">
          <cell r="A1126" t="str">
            <v>08.10.045</v>
          </cell>
          <cell r="B1126" t="str">
            <v>RALO SIFONADO CONICO PVC DN 100MM C/GRELHA PVC CROMADO</v>
          </cell>
          <cell r="C1126" t="str">
            <v>UN</v>
          </cell>
        </row>
        <row r="1127">
          <cell r="A1127" t="str">
            <v>08.10.048</v>
          </cell>
          <cell r="B1127" t="str">
            <v>RALO SIFONADO DE F.FUNDIDO DN 150 MM C/GRELHA PVC CROMADO</v>
          </cell>
          <cell r="C1127" t="str">
            <v>UN</v>
          </cell>
        </row>
        <row r="1128">
          <cell r="A1128" t="str">
            <v>08.10.049</v>
          </cell>
          <cell r="B1128" t="str">
            <v>RALO SECO CONICO PVC DN 100MM C/GRELHA PVC CROMADO</v>
          </cell>
          <cell r="C1128" t="str">
            <v>UN</v>
          </cell>
        </row>
        <row r="1129">
          <cell r="A1129" t="str">
            <v>08.10.050</v>
          </cell>
          <cell r="B1129" t="str">
            <v>RALO SECO DE F.FUNDIDO DN 100 MM C/GRELHA PVC CROMADO</v>
          </cell>
          <cell r="C1129" t="str">
            <v>UN</v>
          </cell>
        </row>
        <row r="1130">
          <cell r="A1130" t="str">
            <v>08.10.056</v>
          </cell>
          <cell r="B1130" t="str">
            <v>TERMINAL DE VENTILACAO EM PVC P/ESGOTO DN 50MM (2")</v>
          </cell>
          <cell r="C1130" t="str">
            <v>UN</v>
          </cell>
        </row>
        <row r="1131">
          <cell r="A1131" t="str">
            <v>08.10.057</v>
          </cell>
          <cell r="B1131" t="str">
            <v>TERMINAL DE VENTILACAO EM PVC P/ ESGOTO DN 75MM (3")</v>
          </cell>
          <cell r="C1131" t="str">
            <v>UN</v>
          </cell>
        </row>
        <row r="1132">
          <cell r="A1132" t="str">
            <v>08.10.058</v>
          </cell>
          <cell r="B1132" t="str">
            <v>TERMINAL DE VENTILACAO EM PVC P/ ESGOTO DN 100MM(4")</v>
          </cell>
          <cell r="C1132" t="str">
            <v>UN</v>
          </cell>
        </row>
        <row r="1133">
          <cell r="A1133" t="str">
            <v>08.10.099</v>
          </cell>
          <cell r="B1133" t="str">
            <v>SERVICOS EM REDE DE ESGOTO</v>
          </cell>
          <cell r="C1133" t="str">
            <v>MV</v>
          </cell>
        </row>
        <row r="1134">
          <cell r="A1134" t="str">
            <v>08.11.000</v>
          </cell>
          <cell r="B1134" t="str">
            <v>REDE DE AGUAS PLUVIAIS:TUBULAÇÕES</v>
          </cell>
        </row>
        <row r="1135">
          <cell r="A1135" t="str">
            <v>08.11.002</v>
          </cell>
          <cell r="B1135" t="str">
            <v>TUBO DE FERRO FUNDIDO DN 50MM (2") - INCLUSIVE CONEXOES</v>
          </cell>
          <cell r="C1135" t="str">
            <v>M</v>
          </cell>
        </row>
        <row r="1136">
          <cell r="A1136" t="str">
            <v>08.11.003</v>
          </cell>
          <cell r="B1136" t="str">
            <v>TUBO DE FERRO FUNDIDO DN 75MM (3") - INCLUSIVE CONEXOES</v>
          </cell>
          <cell r="C1136" t="str">
            <v>M</v>
          </cell>
        </row>
        <row r="1137">
          <cell r="A1137" t="str">
            <v>08.11.004</v>
          </cell>
          <cell r="B1137" t="str">
            <v>TUBO DE FERRO FUNDIDO DN 100MM (4") - INCLUSIVE CONEXOES</v>
          </cell>
          <cell r="C1137" t="str">
            <v>M</v>
          </cell>
        </row>
        <row r="1138">
          <cell r="A1138" t="str">
            <v>08.11.005</v>
          </cell>
          <cell r="B1138" t="str">
            <v>TUBO DE FERRO FUNDIDO DN 150MM (6") - INCLUSIVE CONEXOES</v>
          </cell>
          <cell r="C1138" t="str">
            <v>M</v>
          </cell>
        </row>
        <row r="1139">
          <cell r="A1139" t="str">
            <v>08.11.020</v>
          </cell>
          <cell r="B1139" t="str">
            <v>TUBO DE CONCRETO - CLASSE C1 - DN 300MM</v>
          </cell>
          <cell r="C1139" t="str">
            <v>M</v>
          </cell>
        </row>
        <row r="1140">
          <cell r="A1140" t="str">
            <v>08.11.021</v>
          </cell>
          <cell r="B1140" t="str">
            <v>TUBO DE CONCRETO - CLASSE C1 - DN 400MM</v>
          </cell>
          <cell r="C1140" t="str">
            <v>M</v>
          </cell>
        </row>
        <row r="1141">
          <cell r="A1141" t="str">
            <v>08.11.022</v>
          </cell>
          <cell r="B1141" t="str">
            <v>TUBO DE CONCRETO - CLASSE C1 - DN 500MM</v>
          </cell>
          <cell r="C1141" t="str">
            <v>M</v>
          </cell>
        </row>
        <row r="1142">
          <cell r="A1142" t="str">
            <v>08.11.023</v>
          </cell>
          <cell r="B1142" t="str">
            <v>TUBO DE CONCRETO - CLASSE C1 - DN 600MM</v>
          </cell>
          <cell r="C1142" t="str">
            <v>M</v>
          </cell>
        </row>
        <row r="1143">
          <cell r="A1143" t="str">
            <v>08.11.030</v>
          </cell>
          <cell r="B1143" t="str">
            <v>TUBO DE PVC RIGIDO JUNTA SOLDAVEL DN 40MM (1.1/2") INCL CONEXOES</v>
          </cell>
          <cell r="C1143" t="str">
            <v>M</v>
          </cell>
        </row>
        <row r="1144">
          <cell r="A1144" t="str">
            <v>08.11.031</v>
          </cell>
          <cell r="B1144" t="str">
            <v>TUBO DE PVC RIGIDO JUNTA ELASTICA DN 50MM (2") INCL CONEXOES</v>
          </cell>
          <cell r="C1144" t="str">
            <v>M</v>
          </cell>
        </row>
        <row r="1145">
          <cell r="A1145" t="str">
            <v>08.11.032</v>
          </cell>
          <cell r="B1145" t="str">
            <v>TUBO DE PVC RIGIDO JUNTA ELASTICA DN 75MM (3") INCL CONEXOES</v>
          </cell>
          <cell r="C1145" t="str">
            <v>M</v>
          </cell>
        </row>
        <row r="1146">
          <cell r="A1146" t="str">
            <v>08.11.033</v>
          </cell>
          <cell r="B1146" t="str">
            <v>TUBO DE PVC RIGIDO JUNTA ELASTICA DN 100MM (4") INCL CONEXOES</v>
          </cell>
          <cell r="C1146" t="str">
            <v>M</v>
          </cell>
        </row>
        <row r="1147">
          <cell r="A1147" t="str">
            <v>08.11.034</v>
          </cell>
          <cell r="B1147" t="str">
            <v>TUBO DE PVC RIGIDO JUNTA ELASTICA DN 150MM (6") INCL CONEXOES</v>
          </cell>
          <cell r="C1147" t="str">
            <v>M</v>
          </cell>
        </row>
        <row r="1148">
          <cell r="A1148" t="str">
            <v>08.11.035</v>
          </cell>
          <cell r="B1148" t="str">
            <v>TUBO DE PVC RIGIDO JUNTA ELASTICA DN 200MM (8") INCL CONEXOES</v>
          </cell>
          <cell r="C1148" t="str">
            <v>M</v>
          </cell>
        </row>
        <row r="1149">
          <cell r="A1149" t="str">
            <v>08.11.036</v>
          </cell>
          <cell r="B1149" t="str">
            <v>TUBO DE PVC RIGIDO JUNTA ELASTICA DN 250MM (10") INCL CONEXOES</v>
          </cell>
          <cell r="C1149" t="str">
            <v>M</v>
          </cell>
        </row>
        <row r="1150">
          <cell r="A1150" t="str">
            <v>08.11.037</v>
          </cell>
          <cell r="B1150" t="str">
            <v>TUBO DE PVC RIGIDO JUNTA ELASTICA DN 300MM (12") INCL CONEXOES</v>
          </cell>
          <cell r="C1150" t="str">
            <v>M</v>
          </cell>
        </row>
        <row r="1151">
          <cell r="A1151" t="str">
            <v>08.11.050</v>
          </cell>
          <cell r="B1151" t="str">
            <v>TUBO DE PVC "R" PARA AGUAS PLUVIAIS 40MM - INCL. CONEXOES</v>
          </cell>
          <cell r="C1151" t="str">
            <v>M</v>
          </cell>
        </row>
        <row r="1152">
          <cell r="A1152" t="str">
            <v>08.11.051</v>
          </cell>
          <cell r="B1152" t="str">
            <v>TUBO DE PVC "R" PARA AGUAS PLUVIAIS 50MM - INCL. CONEXOES</v>
          </cell>
          <cell r="C1152" t="str">
            <v>M</v>
          </cell>
        </row>
        <row r="1153">
          <cell r="A1153" t="str">
            <v>08.11.052</v>
          </cell>
          <cell r="B1153" t="str">
            <v>TUBO DE PVC "R" PARA AGUAS PLUVIAIS 75MM - INCL. CONEXOES</v>
          </cell>
          <cell r="C1153" t="str">
            <v>M</v>
          </cell>
        </row>
        <row r="1154">
          <cell r="A1154" t="str">
            <v>08.11.053</v>
          </cell>
          <cell r="B1154" t="str">
            <v>TUBO DE PVC "R" PARA AGUAS PLUVIAIS 100MM - INCL. CONEXOES</v>
          </cell>
          <cell r="C1154" t="str">
            <v>M</v>
          </cell>
        </row>
        <row r="1155">
          <cell r="A1155" t="str">
            <v>08.11.054</v>
          </cell>
          <cell r="B1155" t="str">
            <v>TUBO DE PVC "R" PARA AGUAS PLUVIAIS 150MM - INCL CONEXOES</v>
          </cell>
          <cell r="C1155" t="str">
            <v>M</v>
          </cell>
        </row>
        <row r="1156">
          <cell r="A1156" t="str">
            <v>08.11.099</v>
          </cell>
          <cell r="B1156" t="str">
            <v>SERVICOS EM REDE DE AGUAS PLUVIAIS</v>
          </cell>
          <cell r="C1156" t="str">
            <v>MV</v>
          </cell>
        </row>
        <row r="1157">
          <cell r="A1157" t="str">
            <v>08.12.000</v>
          </cell>
          <cell r="B1157" t="str">
            <v>REDE DE AGUAS PLUVIAIS: DEMAIS SERVIÇOS</v>
          </cell>
        </row>
        <row r="1158">
          <cell r="A1158" t="str">
            <v>08.12.001</v>
          </cell>
          <cell r="B1158" t="str">
            <v>CONDUTOR EM CHAPA GALVANIZADA N 24 DESENV. 0,25M</v>
          </cell>
          <cell r="C1158" t="str">
            <v>M</v>
          </cell>
        </row>
        <row r="1159">
          <cell r="A1159" t="str">
            <v>08.12.002</v>
          </cell>
          <cell r="B1159" t="str">
            <v>CONDUTOR EM CHAPA GALVANIZADA N 26 DESENV. 0,25M</v>
          </cell>
          <cell r="C1159" t="str">
            <v>M</v>
          </cell>
        </row>
        <row r="1160">
          <cell r="A1160" t="str">
            <v>08.12.003</v>
          </cell>
          <cell r="B1160" t="str">
            <v>CONDUTOR DE CHAPA GALVANIZADA N 24 - DESENVOLVIMENTO DE 0,33 M</v>
          </cell>
          <cell r="C1160" t="str">
            <v>M</v>
          </cell>
        </row>
        <row r="1161">
          <cell r="A1161" t="str">
            <v>08.12.004</v>
          </cell>
          <cell r="B1161" t="str">
            <v>CONDUTOR DE CHAPA GALVANIZADA N 26 - DESENVOLVIMENTO DE 0,33 M</v>
          </cell>
          <cell r="C1161" t="str">
            <v>M</v>
          </cell>
        </row>
        <row r="1162">
          <cell r="A1162" t="str">
            <v>08.12.007</v>
          </cell>
          <cell r="B1162" t="str">
            <v>LIGACAO CALHA CONDUTOR DE CHAPA ACO GALVANIZADO N.24 DIAMETRO DE 3"</v>
          </cell>
          <cell r="C1162" t="str">
            <v>UN</v>
          </cell>
        </row>
        <row r="1163">
          <cell r="A1163" t="str">
            <v>08.12.008</v>
          </cell>
          <cell r="B1163" t="str">
            <v>LIGACAO CALHA CONDUTOR DE CHAPA ACO GALVANIZADO N.24 DIAMETRO DE 4"</v>
          </cell>
          <cell r="C1163" t="str">
            <v>UN</v>
          </cell>
        </row>
        <row r="1164">
          <cell r="A1164" t="str">
            <v>08.12.010</v>
          </cell>
          <cell r="B1164" t="str">
            <v>CALHA OU AGUA FURTADA EM FIBRA DE VIDRO-DESENV. 0,33M</v>
          </cell>
          <cell r="C1164" t="str">
            <v>M</v>
          </cell>
        </row>
        <row r="1165">
          <cell r="A1165" t="str">
            <v>08.12.011</v>
          </cell>
          <cell r="B1165" t="str">
            <v>CALHA OU AGUA FURTADA EM FIBRA DE VIDRO-DESENV. 0,50M</v>
          </cell>
          <cell r="C1165" t="str">
            <v>M</v>
          </cell>
        </row>
        <row r="1166">
          <cell r="A1166" t="str">
            <v>08.12.012</v>
          </cell>
          <cell r="B1166" t="str">
            <v>CALHA OU AGUA FURTADA EM FIBRA DE VIDRO-DESENV. 1,00M</v>
          </cell>
          <cell r="C1166" t="str">
            <v>M</v>
          </cell>
        </row>
        <row r="1167">
          <cell r="A1167" t="str">
            <v>08.12.015</v>
          </cell>
          <cell r="B1167" t="str">
            <v>CALHA OU AGUA FURTADA EM CHAPA GALV. N 24 - CORTE 0,33M</v>
          </cell>
          <cell r="C1167" t="str">
            <v>M</v>
          </cell>
        </row>
        <row r="1168">
          <cell r="A1168" t="str">
            <v>08.12.016</v>
          </cell>
          <cell r="B1168" t="str">
            <v>CALHA OU AGUA FURTADA EM CHAPA GALV. N 24 - CORTE 0,50M</v>
          </cell>
          <cell r="C1168" t="str">
            <v>M</v>
          </cell>
        </row>
        <row r="1169">
          <cell r="A1169" t="str">
            <v>08.12.017</v>
          </cell>
          <cell r="B1169" t="str">
            <v>CALHA OU AGUA FURTADA EM CHAPA GALV. N 24 - CORTE 1,00M</v>
          </cell>
          <cell r="C1169" t="str">
            <v>M</v>
          </cell>
        </row>
        <row r="1170">
          <cell r="A1170" t="str">
            <v>08.12.021</v>
          </cell>
          <cell r="B1170" t="str">
            <v>CALHA OU AGUA FURTADA EM CHAPA GALV. N 26 - CORTE 0.33M</v>
          </cell>
          <cell r="C1170" t="str">
            <v>M</v>
          </cell>
        </row>
        <row r="1171">
          <cell r="A1171" t="str">
            <v>08.12.022</v>
          </cell>
          <cell r="B1171" t="str">
            <v>CALHA OU AGUA FURTADA EM CHAPA GALV. N 26 - CORTE 0,50M</v>
          </cell>
          <cell r="C1171" t="str">
            <v>M</v>
          </cell>
        </row>
        <row r="1172">
          <cell r="A1172" t="str">
            <v>08.12.023</v>
          </cell>
          <cell r="B1172" t="str">
            <v>CALHA OU AGUA FURTADA EM CHAPA GALV. N 26 - CORTE 1,00M</v>
          </cell>
          <cell r="C1172" t="str">
            <v>M</v>
          </cell>
        </row>
        <row r="1173">
          <cell r="A1173" t="str">
            <v>08.12.026</v>
          </cell>
          <cell r="B1173" t="str">
            <v>CALHA EM CHAPA DE COBRE N 26 - CORTE 0,33 M</v>
          </cell>
          <cell r="C1173" t="str">
            <v>M</v>
          </cell>
        </row>
        <row r="1174">
          <cell r="A1174" t="str">
            <v>08.12.027</v>
          </cell>
          <cell r="B1174" t="str">
            <v>CALHA EM CHAPA DE COBRE N 26 - CORTE 0,50 M</v>
          </cell>
          <cell r="C1174" t="str">
            <v>M</v>
          </cell>
        </row>
        <row r="1175">
          <cell r="A1175" t="str">
            <v>08.12.028</v>
          </cell>
          <cell r="B1175" t="str">
            <v>CALHA DE CHAPA DE COBRE N 26 - CORTE 1,00 M</v>
          </cell>
          <cell r="C1175" t="str">
            <v>M</v>
          </cell>
        </row>
        <row r="1176">
          <cell r="A1176" t="str">
            <v>08.12.031</v>
          </cell>
          <cell r="B1176" t="str">
            <v>RUFO EM CHAPA GALVANIZADA N 24 - CORTE 0,16 M</v>
          </cell>
          <cell r="C1176" t="str">
            <v>M</v>
          </cell>
        </row>
        <row r="1177">
          <cell r="A1177" t="str">
            <v>08.12.032</v>
          </cell>
          <cell r="B1177" t="str">
            <v>RUFO EM CHAPA GALVANIZADA N 24 - CORTE 0,25 M</v>
          </cell>
          <cell r="C1177" t="str">
            <v>M</v>
          </cell>
        </row>
        <row r="1178">
          <cell r="A1178" t="str">
            <v>08.12.033</v>
          </cell>
          <cell r="B1178" t="str">
            <v>RUFO EM CHAPA GALVANIZADA N 24 - CORTE 0,33 M</v>
          </cell>
          <cell r="C1178" t="str">
            <v>M</v>
          </cell>
        </row>
        <row r="1179">
          <cell r="A1179" t="str">
            <v>08.12.034</v>
          </cell>
          <cell r="B1179" t="str">
            <v>RUFO EM CHAPA GALVANIZADA N 24 - CORTE 0,50 M</v>
          </cell>
          <cell r="C1179" t="str">
            <v>M</v>
          </cell>
        </row>
        <row r="1180">
          <cell r="A1180" t="str">
            <v>08.12.035</v>
          </cell>
          <cell r="B1180" t="str">
            <v>RUFO EM CHAPA GALVANIZADA N 24 - CORTE 1,00 M</v>
          </cell>
          <cell r="C1180" t="str">
            <v>M</v>
          </cell>
        </row>
        <row r="1181">
          <cell r="A1181" t="str">
            <v>08.12.038</v>
          </cell>
          <cell r="B1181" t="str">
            <v>RUFO EM CHAPA GALVANIZADA N 26 - CORTE 0,16 M</v>
          </cell>
          <cell r="C1181" t="str">
            <v>M</v>
          </cell>
        </row>
        <row r="1182">
          <cell r="A1182" t="str">
            <v>08.12.039</v>
          </cell>
          <cell r="B1182" t="str">
            <v>RUFO EM CHAPA GALVANIZADA N 26 - CORTE 0,25 M</v>
          </cell>
          <cell r="C1182" t="str">
            <v>M</v>
          </cell>
        </row>
        <row r="1183">
          <cell r="A1183" t="str">
            <v>08.12.040</v>
          </cell>
          <cell r="B1183" t="str">
            <v>RUFO EM CHAPA GALVANIZADA N 26 - CORTE 0,33 M</v>
          </cell>
          <cell r="C1183" t="str">
            <v>M</v>
          </cell>
        </row>
        <row r="1184">
          <cell r="A1184" t="str">
            <v>08.12.041</v>
          </cell>
          <cell r="B1184" t="str">
            <v>RUFO EM CHAPA GALVANIZADA N 26 - CORTE 0,50 M</v>
          </cell>
          <cell r="C1184" t="str">
            <v>M</v>
          </cell>
        </row>
        <row r="1185">
          <cell r="A1185" t="str">
            <v>08.12.042</v>
          </cell>
          <cell r="B1185" t="str">
            <v>RUFO EM CHAPA GALVANIZADA N 26 - CORTE 1,00 M</v>
          </cell>
          <cell r="C1185" t="str">
            <v>M</v>
          </cell>
        </row>
        <row r="1186">
          <cell r="A1186" t="str">
            <v>08.12.046</v>
          </cell>
          <cell r="B1186" t="str">
            <v>RUFO EM CHAPA DE COBRE N 26 - CORTE 0,16 M</v>
          </cell>
          <cell r="C1186" t="str">
            <v>M</v>
          </cell>
        </row>
        <row r="1187">
          <cell r="A1187" t="str">
            <v>08.12.047</v>
          </cell>
          <cell r="B1187" t="str">
            <v>RUFO EM CHAPA DE COBRE N 26 - CORTE 0,25 M</v>
          </cell>
          <cell r="C1187" t="str">
            <v>M</v>
          </cell>
        </row>
        <row r="1188">
          <cell r="A1188" t="str">
            <v>08.12.048</v>
          </cell>
          <cell r="B1188" t="str">
            <v>RUFO EM CHAPA DE COBRE N 26 - CORTE 0,33 M</v>
          </cell>
          <cell r="C1188" t="str">
            <v>M</v>
          </cell>
        </row>
        <row r="1189">
          <cell r="A1189" t="str">
            <v>08.12.049</v>
          </cell>
          <cell r="B1189" t="str">
            <v>RUFO EM CHAPA DE COBRE N 26 - CORTE 0,50 M</v>
          </cell>
          <cell r="C1189" t="str">
            <v>M</v>
          </cell>
        </row>
        <row r="1190">
          <cell r="A1190" t="str">
            <v>08.12.050</v>
          </cell>
          <cell r="B1190" t="str">
            <v>RUFO EM CHAPA DE COBRE N 26 - CORTE 1,00 M</v>
          </cell>
          <cell r="C1190" t="str">
            <v>M</v>
          </cell>
        </row>
        <row r="1191">
          <cell r="A1191" t="str">
            <v>08.12.055</v>
          </cell>
          <cell r="B1191" t="str">
            <v>RUFO EM FIBRA DE VIDRO - DESENV. 0,16M</v>
          </cell>
          <cell r="C1191" t="str">
            <v>M</v>
          </cell>
        </row>
        <row r="1192">
          <cell r="A1192" t="str">
            <v>08.12.056</v>
          </cell>
          <cell r="B1192" t="str">
            <v>RUFO EM FIBRA DE VIDRO - DESENV. 0,25M</v>
          </cell>
          <cell r="C1192" t="str">
            <v>M</v>
          </cell>
        </row>
        <row r="1193">
          <cell r="A1193" t="str">
            <v>08.12.057</v>
          </cell>
          <cell r="B1193" t="str">
            <v>RUFO EM FIBRA DE VIDRO - DESENV. 0,33M</v>
          </cell>
          <cell r="C1193" t="str">
            <v>M</v>
          </cell>
        </row>
        <row r="1194">
          <cell r="A1194" t="str">
            <v>08.12.058</v>
          </cell>
          <cell r="B1194" t="str">
            <v>RUFO EM FIBRA DE VIDRO - DESENV. 0,50M</v>
          </cell>
          <cell r="C1194" t="str">
            <v>M</v>
          </cell>
        </row>
        <row r="1195">
          <cell r="A1195" t="str">
            <v>08.12.059</v>
          </cell>
          <cell r="B1195" t="str">
            <v>RUFO EM FIBRA DE VIDRO - DESENV. 1,00M</v>
          </cell>
          <cell r="C1195" t="str">
            <v>M</v>
          </cell>
        </row>
        <row r="1196">
          <cell r="A1196" t="str">
            <v>08.12.065</v>
          </cell>
          <cell r="B1196" t="str">
            <v>GRELHA HEMISFERICA DE FERRO FUNDIDO DN 75MM (3")</v>
          </cell>
          <cell r="C1196" t="str">
            <v>UN</v>
          </cell>
        </row>
        <row r="1197">
          <cell r="A1197" t="str">
            <v>08.12.066</v>
          </cell>
          <cell r="B1197" t="str">
            <v>GRELHA HEMISFERICA DE FERRO FUNDIDO DN 100MM (4")</v>
          </cell>
          <cell r="C1197" t="str">
            <v>UN</v>
          </cell>
        </row>
        <row r="1198">
          <cell r="A1198" t="str">
            <v>08.12.067</v>
          </cell>
          <cell r="B1198" t="str">
            <v>GRELHA HEMISFERICA DE FERRO FUNDIDO DN 150MM (6")</v>
          </cell>
          <cell r="C1198" t="str">
            <v>UN</v>
          </cell>
        </row>
        <row r="1199">
          <cell r="A1199" t="str">
            <v>08.12.070</v>
          </cell>
          <cell r="B1199" t="str">
            <v>CAIXA DE ALVENARIA - ESCAVACAO MANUAL COM APILOAMENTO DO FUNDO</v>
          </cell>
          <cell r="C1199" t="str">
            <v>M3</v>
          </cell>
        </row>
        <row r="1200">
          <cell r="A1200" t="str">
            <v>08.12.071</v>
          </cell>
          <cell r="B1200" t="str">
            <v>CAIXA DE ALVENARIA - LASTRO DE CONCRETO</v>
          </cell>
          <cell r="C1200" t="str">
            <v>M3</v>
          </cell>
        </row>
        <row r="1201">
          <cell r="A1201" t="str">
            <v>08.12.072</v>
          </cell>
          <cell r="B1201" t="str">
            <v>CAIXA DE ALVENARIA - PAREDE DE 1/2 TIJOLO REVESTIDO</v>
          </cell>
          <cell r="C1201" t="str">
            <v>M2</v>
          </cell>
        </row>
        <row r="1202">
          <cell r="A1202" t="str">
            <v>08.12.073</v>
          </cell>
          <cell r="B1202" t="str">
            <v>CAIXA DE ALVENARIA - PAREDE DE 1 TIJOLO REVESTIDO</v>
          </cell>
          <cell r="C1202" t="str">
            <v>M2</v>
          </cell>
        </row>
        <row r="1203">
          <cell r="A1203" t="str">
            <v>08.12.074</v>
          </cell>
          <cell r="B1203" t="str">
            <v>CAIXA DE ALVENARIA - TAMPA DE CONCRETO</v>
          </cell>
          <cell r="C1203" t="str">
            <v>M2</v>
          </cell>
        </row>
        <row r="1204">
          <cell r="A1204" t="str">
            <v>08.12.077</v>
          </cell>
          <cell r="B1204" t="str">
            <v>CAIXA INSPECAO DE ALVENARIA DE TIJ DE 0,70X0,70X1,00 M</v>
          </cell>
          <cell r="C1204" t="str">
            <v>UN</v>
          </cell>
        </row>
        <row r="1205">
          <cell r="A1205" t="str">
            <v>08.12.079</v>
          </cell>
          <cell r="B1205" t="str">
            <v>CA-10 CAIXA DE AREIA 50X50 CM PARA AGUAS PLUVIAIS</v>
          </cell>
          <cell r="C1205" t="str">
            <v>UN</v>
          </cell>
        </row>
        <row r="1206">
          <cell r="A1206" t="str">
            <v>08.12.085</v>
          </cell>
          <cell r="B1206" t="str">
            <v>GRELHA FERRO PERF. - 1,00X0,40 M</v>
          </cell>
          <cell r="C1206" t="str">
            <v>UN</v>
          </cell>
        </row>
        <row r="1207">
          <cell r="A1207" t="str">
            <v>08.12.086</v>
          </cell>
          <cell r="B1207" t="str">
            <v>GRELHA FERRO PERF. 1,00X0,50 M</v>
          </cell>
          <cell r="C1207" t="str">
            <v>UN</v>
          </cell>
        </row>
        <row r="1208">
          <cell r="A1208" t="str">
            <v>08.12.087</v>
          </cell>
          <cell r="B1208" t="str">
            <v>RALO SECO DE F. FUNDIDO DN 100 MM C/GRELHA PVC CROMADO</v>
          </cell>
          <cell r="C1208" t="str">
            <v>UN</v>
          </cell>
        </row>
        <row r="1209">
          <cell r="A1209" t="str">
            <v>08.12.095</v>
          </cell>
          <cell r="B1209" t="str">
            <v>CALHA DE ALUMINIO ACAB. NATURAL E=0,8MM CORTE 0,33M</v>
          </cell>
          <cell r="C1209" t="str">
            <v>M</v>
          </cell>
        </row>
        <row r="1210">
          <cell r="A1210" t="str">
            <v>08.12.096</v>
          </cell>
          <cell r="B1210" t="str">
            <v>CALHA DE ALUMINIO ACAB. NATURAL E=0,8MM CORTE 0,50M</v>
          </cell>
          <cell r="C1210" t="str">
            <v>M</v>
          </cell>
        </row>
        <row r="1211">
          <cell r="A1211" t="str">
            <v>08.12.097</v>
          </cell>
          <cell r="B1211" t="str">
            <v>CALHA DE ALUMINIO ACAB. NATUARL E=0,8MM CORTE 1,00M</v>
          </cell>
          <cell r="C1211" t="str">
            <v>M</v>
          </cell>
        </row>
        <row r="1212">
          <cell r="A1212" t="str">
            <v>08.12.099</v>
          </cell>
          <cell r="B1212" t="str">
            <v>SERVICOS EM REDE DE AGUAS PLUVIAIS</v>
          </cell>
          <cell r="C1212" t="str">
            <v>MV</v>
          </cell>
        </row>
        <row r="1213">
          <cell r="A1213" t="str">
            <v>08.13.000</v>
          </cell>
          <cell r="B1213" t="str">
            <v>RESERVATORIO: INSTALAÇÕES - TUBULAÇÕES</v>
          </cell>
        </row>
        <row r="1214">
          <cell r="A1214" t="str">
            <v>08.13.001</v>
          </cell>
          <cell r="B1214" t="str">
            <v>TUBO DE PVC RIGIDO JUNTA SOLDAVEL DN 25MM (3/4") INCL CONEXOES</v>
          </cell>
          <cell r="C1214" t="str">
            <v>M</v>
          </cell>
        </row>
        <row r="1215">
          <cell r="A1215" t="str">
            <v>08.13.002</v>
          </cell>
          <cell r="B1215" t="str">
            <v>TUBO DE PVC RIGIDO JUNTA SOLDAVEL DN 32MM (1") INCL CONEXOES</v>
          </cell>
          <cell r="C1215" t="str">
            <v>M</v>
          </cell>
        </row>
        <row r="1216">
          <cell r="A1216" t="str">
            <v>08.13.003</v>
          </cell>
          <cell r="B1216" t="str">
            <v>TUBO DE PVC RIGIDO JUNTA SOLDAVEL DN 40MM (1.1/4") INCL CONEXOES</v>
          </cell>
          <cell r="C1216" t="str">
            <v>M</v>
          </cell>
        </row>
        <row r="1217">
          <cell r="A1217" t="str">
            <v>08.13.004</v>
          </cell>
          <cell r="B1217" t="str">
            <v>TUBO DE PVC RIGIDO JUNTA SOLDAVEL DN 50MM (1.1/2") INCL CONEXOES</v>
          </cell>
          <cell r="C1217" t="str">
            <v>M</v>
          </cell>
        </row>
        <row r="1218">
          <cell r="A1218" t="str">
            <v>08.13.005</v>
          </cell>
          <cell r="B1218" t="str">
            <v>TUBO DE PVC RIGIDO JUNTA SOLDAVEL DN 60MM (2") INCL CONEXOES</v>
          </cell>
          <cell r="C1218" t="str">
            <v>M</v>
          </cell>
        </row>
        <row r="1219">
          <cell r="A1219" t="str">
            <v>08.13.006</v>
          </cell>
          <cell r="B1219" t="str">
            <v>TUBO DE PVC RIGIDO JUNTA SOLDAVEL DN 75MM (2.1/2") INCL CONEXOES</v>
          </cell>
          <cell r="C1219" t="str">
            <v>M</v>
          </cell>
        </row>
        <row r="1220">
          <cell r="A1220" t="str">
            <v>08.13.007</v>
          </cell>
          <cell r="B1220" t="str">
            <v>TUBO DE PVC RIGIDO JUNTA SOLDAVEL DN 85MM (3") INCL CONEXOES</v>
          </cell>
          <cell r="C1220" t="str">
            <v>M</v>
          </cell>
        </row>
        <row r="1221">
          <cell r="A1221" t="str">
            <v>08.13.008</v>
          </cell>
          <cell r="B1221" t="str">
            <v>TUBO DE PVC RIGIDO JUNTA SOLDAVEL DN 110MM (4") INCL CONEXOES</v>
          </cell>
          <cell r="C1221" t="str">
            <v>M</v>
          </cell>
        </row>
        <row r="1222">
          <cell r="A1222" t="str">
            <v>08.13.011</v>
          </cell>
          <cell r="B1222" t="str">
            <v>TUBO ACO GALVANIZ NBR5580-CL MEDIA, DN20MM (3/4") - INCL CONEXOES</v>
          </cell>
          <cell r="C1222" t="str">
            <v>M</v>
          </cell>
        </row>
        <row r="1223">
          <cell r="A1223" t="str">
            <v>08.13.012</v>
          </cell>
          <cell r="B1223" t="str">
            <v>TUBO ACO GALVANIZ NBR5580-CL MEDIA, DN25MM (1") - INCL CONEXOES</v>
          </cell>
          <cell r="C1223" t="str">
            <v>M</v>
          </cell>
        </row>
        <row r="1224">
          <cell r="A1224" t="str">
            <v>08.13.013</v>
          </cell>
          <cell r="B1224" t="str">
            <v>TUBO ACO GALVANIZ NBR5580-CL MEDIA, DN32MM (1 1/4")-INCL CONEXOES</v>
          </cell>
          <cell r="C1224" t="str">
            <v>M</v>
          </cell>
        </row>
        <row r="1225">
          <cell r="A1225" t="str">
            <v>08.13.014</v>
          </cell>
          <cell r="B1225" t="str">
            <v>TUBO ACO GALVANIZ NBR5580-CL MEDIA, DN40MM (1 1/2") - INCL CONEXOES</v>
          </cell>
          <cell r="C1225" t="str">
            <v>M</v>
          </cell>
        </row>
        <row r="1226">
          <cell r="A1226" t="str">
            <v>08.13.015</v>
          </cell>
          <cell r="B1226" t="str">
            <v>TUBO ACO GALVANIZ NBR5580-CL MEDIA, DN50MM (2") - INCL CONEXOES</v>
          </cell>
          <cell r="C1226" t="str">
            <v>M</v>
          </cell>
        </row>
        <row r="1227">
          <cell r="A1227" t="str">
            <v>08.13.016</v>
          </cell>
          <cell r="B1227" t="str">
            <v>TUBO ACO GALVANIZ NBR5580-CL MEDIA, DN65MM (2 1/2")-INCL CONEXOES</v>
          </cell>
          <cell r="C1227" t="str">
            <v>M</v>
          </cell>
        </row>
        <row r="1228">
          <cell r="A1228" t="str">
            <v>08.13.017</v>
          </cell>
          <cell r="B1228" t="str">
            <v>TUBO ACO GALVANIZ NBR5580-CL MEDIA, DN80MM (3")-INCL CONEXOES</v>
          </cell>
          <cell r="C1228" t="str">
            <v>M</v>
          </cell>
        </row>
        <row r="1229">
          <cell r="A1229" t="str">
            <v>08.13.018</v>
          </cell>
          <cell r="B1229" t="str">
            <v>TUBO ACO GALVANIZ NBR5580-CL MEDIA, DN100MM (4")-INCL CONEXOES</v>
          </cell>
          <cell r="C1229" t="str">
            <v>M</v>
          </cell>
        </row>
        <row r="1230">
          <cell r="A1230" t="str">
            <v>08.13.099</v>
          </cell>
          <cell r="B1230" t="str">
            <v>SERVICOS EM RESERVATORIOS</v>
          </cell>
          <cell r="C1230" t="str">
            <v>MV</v>
          </cell>
        </row>
        <row r="1231">
          <cell r="A1231" t="str">
            <v>08.14.000</v>
          </cell>
          <cell r="B1231" t="str">
            <v>RESERVATORIO: INSTALAÇÕES - DEMAIS SERVIÇOS</v>
          </cell>
        </row>
        <row r="1232">
          <cell r="A1232" t="str">
            <v>08.14.002</v>
          </cell>
          <cell r="B1232" t="str">
            <v>REGISTRO DE GAVETA BRUTO DN 20MM (3/4")</v>
          </cell>
          <cell r="C1232" t="str">
            <v>UN</v>
          </cell>
        </row>
        <row r="1233">
          <cell r="A1233" t="str">
            <v>08.14.003</v>
          </cell>
          <cell r="B1233" t="str">
            <v>REGISTRO DE GAVETA BRUTO DN 25MM (1")</v>
          </cell>
          <cell r="C1233" t="str">
            <v>UN</v>
          </cell>
        </row>
        <row r="1234">
          <cell r="A1234" t="str">
            <v>08.14.004</v>
          </cell>
          <cell r="B1234" t="str">
            <v>REGISTRO DE GAVETA BRUTO DN 32MM (1 1/4")</v>
          </cell>
          <cell r="C1234" t="str">
            <v>UN</v>
          </cell>
        </row>
        <row r="1235">
          <cell r="A1235" t="str">
            <v>08.14.005</v>
          </cell>
          <cell r="B1235" t="str">
            <v>REGISTRO DE GAVETA BRUTO DN 40MM (1.1/2")</v>
          </cell>
          <cell r="C1235" t="str">
            <v>UN</v>
          </cell>
        </row>
        <row r="1236">
          <cell r="A1236" t="str">
            <v>08.14.006</v>
          </cell>
          <cell r="B1236" t="str">
            <v>REGISTRO DE GAVETA BRUTO DN 50MM (2")</v>
          </cell>
          <cell r="C1236" t="str">
            <v>UN</v>
          </cell>
        </row>
        <row r="1237">
          <cell r="A1237" t="str">
            <v>08.14.007</v>
          </cell>
          <cell r="B1237" t="str">
            <v>REGISTRO DE GAVETA BRUTO DN 65MM (2.1/2")</v>
          </cell>
          <cell r="C1237" t="str">
            <v>UN</v>
          </cell>
        </row>
        <row r="1238">
          <cell r="A1238" t="str">
            <v>08.14.008</v>
          </cell>
          <cell r="B1238" t="str">
            <v>REGISTRO DE GAVETA BRUTO DN 80MM (3")</v>
          </cell>
          <cell r="C1238" t="str">
            <v>UN</v>
          </cell>
        </row>
        <row r="1239">
          <cell r="A1239" t="str">
            <v>08.14.009</v>
          </cell>
          <cell r="B1239" t="str">
            <v>REGISTRO DE GAVETA BRUTO DN 100MM (4")</v>
          </cell>
          <cell r="C1239" t="str">
            <v>UN</v>
          </cell>
        </row>
        <row r="1240">
          <cell r="A1240" t="str">
            <v>08.14.016</v>
          </cell>
          <cell r="B1240" t="str">
            <v>VALVULA DE RETENCAO HORIZONTAL DE BRONZE DE 1"</v>
          </cell>
          <cell r="C1240" t="str">
            <v>UN</v>
          </cell>
        </row>
        <row r="1241">
          <cell r="A1241" t="str">
            <v>08.14.017</v>
          </cell>
          <cell r="B1241" t="str">
            <v>VALVULA DE RETENCAO HORIZONTAL DE BRONZE DE 1.1/4"</v>
          </cell>
          <cell r="C1241" t="str">
            <v>UN</v>
          </cell>
        </row>
        <row r="1242">
          <cell r="A1242" t="str">
            <v>08.14.018</v>
          </cell>
          <cell r="B1242" t="str">
            <v>VALVULA DE RETENCAO HORIZONTAL DE BRONZE DE 1.1/2"</v>
          </cell>
          <cell r="C1242" t="str">
            <v>UN</v>
          </cell>
        </row>
        <row r="1243">
          <cell r="A1243" t="str">
            <v>08.14.019</v>
          </cell>
          <cell r="B1243" t="str">
            <v>VALVULA DE RETENCAO HORIZONTAL DE BRONZE DE 2"</v>
          </cell>
          <cell r="C1243" t="str">
            <v>UN</v>
          </cell>
        </row>
        <row r="1244">
          <cell r="A1244" t="str">
            <v>08.14.020</v>
          </cell>
          <cell r="B1244" t="str">
            <v>VALVULA DE RETENCAO HORIZONTAL DE BRONZE DE 2.1/2"</v>
          </cell>
          <cell r="C1244" t="str">
            <v>UN</v>
          </cell>
        </row>
        <row r="1245">
          <cell r="A1245" t="str">
            <v>08.14.021</v>
          </cell>
          <cell r="B1245" t="str">
            <v>VALVULA DE RETENCAO HORIZONTAL DE BRONZE DE 3"</v>
          </cell>
          <cell r="C1245" t="str">
            <v>UN</v>
          </cell>
        </row>
        <row r="1246">
          <cell r="A1246" t="str">
            <v>08.14.022</v>
          </cell>
          <cell r="B1246" t="str">
            <v>VALVULA DE RETENCAO HORIZONTAL DE BRONZE DE 4"</v>
          </cell>
          <cell r="C1246" t="str">
            <v>UN</v>
          </cell>
        </row>
        <row r="1247">
          <cell r="A1247" t="str">
            <v>08.14.026</v>
          </cell>
          <cell r="B1247" t="str">
            <v>VALVULA DE RETENCAO VERTICAL DE BRONZE DE 1"</v>
          </cell>
          <cell r="C1247" t="str">
            <v>UN</v>
          </cell>
        </row>
        <row r="1248">
          <cell r="A1248" t="str">
            <v>08.14.027</v>
          </cell>
          <cell r="B1248" t="str">
            <v>VALVULA DE RETENCAO VERTICAL DE BRONZE DE 1.1/4"</v>
          </cell>
          <cell r="C1248" t="str">
            <v>UN</v>
          </cell>
        </row>
        <row r="1249">
          <cell r="A1249" t="str">
            <v>08.14.028</v>
          </cell>
          <cell r="B1249" t="str">
            <v>VALVULA DE RETENCAO VERTICAL DE BRONZE DE 1.1/2"</v>
          </cell>
          <cell r="C1249" t="str">
            <v>UN</v>
          </cell>
        </row>
        <row r="1250">
          <cell r="A1250" t="str">
            <v>08.14.029</v>
          </cell>
          <cell r="B1250" t="str">
            <v>VALVULA DE RETENCAO VERTICAL DE BRONZE DE 2"</v>
          </cell>
          <cell r="C1250" t="str">
            <v>UN</v>
          </cell>
        </row>
        <row r="1251">
          <cell r="A1251" t="str">
            <v>08.14.030</v>
          </cell>
          <cell r="B1251" t="str">
            <v>VALVULA DE RETENCAO VERTICAL DE BRONZE DE 2.1/2"</v>
          </cell>
          <cell r="C1251" t="str">
            <v>UN</v>
          </cell>
        </row>
        <row r="1252">
          <cell r="A1252" t="str">
            <v>08.14.031</v>
          </cell>
          <cell r="B1252" t="str">
            <v>VALVULA DE RETENCAO VERTICAL DE BRONZE DE 3"</v>
          </cell>
          <cell r="C1252" t="str">
            <v>UN</v>
          </cell>
        </row>
        <row r="1253">
          <cell r="A1253" t="str">
            <v>08.14.032</v>
          </cell>
          <cell r="B1253" t="str">
            <v>VALVULA DE RETENCAO VERTICAL DE BRONZE DE 4"</v>
          </cell>
          <cell r="C1253" t="str">
            <v>UN</v>
          </cell>
        </row>
        <row r="1254">
          <cell r="A1254" t="str">
            <v>08.14.035</v>
          </cell>
          <cell r="B1254" t="str">
            <v>VALVULA DE RETENCAO DE PE COM CRIVO DE BRONZE DE 1"</v>
          </cell>
          <cell r="C1254" t="str">
            <v>UN</v>
          </cell>
        </row>
        <row r="1255">
          <cell r="A1255" t="str">
            <v>08.14.036</v>
          </cell>
          <cell r="B1255" t="str">
            <v>VALVULA DE RETENCAO DE PE COM CRIVO DE BRONZE DE 1.1/4"</v>
          </cell>
          <cell r="C1255" t="str">
            <v>UN</v>
          </cell>
        </row>
        <row r="1256">
          <cell r="A1256" t="str">
            <v>08.14.037</v>
          </cell>
          <cell r="B1256" t="str">
            <v>VALVULA DE RETENCAO DE PE COM CRIVO DE BRONZE DE 1.1/2"</v>
          </cell>
          <cell r="C1256" t="str">
            <v>UN</v>
          </cell>
        </row>
        <row r="1257">
          <cell r="A1257" t="str">
            <v>08.14.038</v>
          </cell>
          <cell r="B1257" t="str">
            <v>VALVULA DE RETENCAO DE PE COM CRIVO DE BRONZE DE 2"</v>
          </cell>
          <cell r="C1257" t="str">
            <v>UN</v>
          </cell>
        </row>
        <row r="1258">
          <cell r="A1258" t="str">
            <v>08.14.039</v>
          </cell>
          <cell r="B1258" t="str">
            <v>VALVULA DE RETENCAO DE PE COM CRIVO DE BRONZE DE 2.1/2"</v>
          </cell>
          <cell r="C1258" t="str">
            <v>UN</v>
          </cell>
        </row>
        <row r="1259">
          <cell r="A1259" t="str">
            <v>08.14.040</v>
          </cell>
          <cell r="B1259" t="str">
            <v>VALVULA DE RETENCAO DE PE COM CRIVO DE BRONZE DE 3"</v>
          </cell>
          <cell r="C1259" t="str">
            <v>UN</v>
          </cell>
        </row>
        <row r="1260">
          <cell r="A1260" t="str">
            <v>08.14.045</v>
          </cell>
          <cell r="B1260" t="str">
            <v>TORNEIRA DE BOIA EM LATAO (BOIA PLAST) DN 20MM (3/4")</v>
          </cell>
          <cell r="C1260" t="str">
            <v>UN</v>
          </cell>
        </row>
        <row r="1261">
          <cell r="A1261" t="str">
            <v>08.14.046</v>
          </cell>
          <cell r="B1261" t="str">
            <v>TORNEIRA DE BOIA EM LATAO (BOIA PLAST) DN 25MM (1")</v>
          </cell>
          <cell r="C1261" t="str">
            <v>UN</v>
          </cell>
        </row>
        <row r="1262">
          <cell r="A1262" t="str">
            <v>08.14.049</v>
          </cell>
          <cell r="B1262" t="str">
            <v>TORNEIRA DE BOIA EM LATAO (BOIA PLAST) DN50MM (2")</v>
          </cell>
          <cell r="C1262" t="str">
            <v>UN</v>
          </cell>
        </row>
        <row r="1263">
          <cell r="A1263" t="str">
            <v>08.14.050</v>
          </cell>
          <cell r="B1263" t="str">
            <v>RA-01 RESERVATORIO METALICO ACOPLADO 23M3 H=13,00M</v>
          </cell>
          <cell r="C1263" t="str">
            <v>UN</v>
          </cell>
        </row>
        <row r="1264">
          <cell r="A1264" t="str">
            <v>08.14.051</v>
          </cell>
          <cell r="B1264" t="str">
            <v>RA-02 RESERVATORIO METALICO ACOPLADO 30M3 H=13,00M</v>
          </cell>
          <cell r="C1264" t="str">
            <v>UN</v>
          </cell>
        </row>
        <row r="1265">
          <cell r="A1265" t="str">
            <v>08.14.052</v>
          </cell>
          <cell r="B1265" t="str">
            <v>RA-03 RESERVATORIO METALICO ACOPLADO 40M3 H=13,00M</v>
          </cell>
          <cell r="C1265" t="str">
            <v>UN</v>
          </cell>
        </row>
        <row r="1266">
          <cell r="A1266" t="str">
            <v>08.14.054</v>
          </cell>
          <cell r="B1266" t="str">
            <v>RA-04 RESERVATORIO METALICO ACOPLADO 23M3 H=10,00M</v>
          </cell>
          <cell r="C1266" t="str">
            <v>UN</v>
          </cell>
        </row>
        <row r="1267">
          <cell r="A1267" t="str">
            <v>08.14.056</v>
          </cell>
          <cell r="B1267" t="str">
            <v>RA-05 RESERVATORIO METALICO ACOPLADO 28M3 H=10,00M</v>
          </cell>
          <cell r="C1267" t="str">
            <v>UN</v>
          </cell>
        </row>
        <row r="1268">
          <cell r="A1268" t="str">
            <v>08.14.058</v>
          </cell>
          <cell r="B1268" t="str">
            <v>RA-06 RESERVATORIO METALICO ACOPLADO 35M3 H=10,00M</v>
          </cell>
          <cell r="C1268" t="str">
            <v>UN</v>
          </cell>
        </row>
        <row r="1269">
          <cell r="A1269" t="str">
            <v>08.14.059</v>
          </cell>
          <cell r="B1269" t="str">
            <v>RA-07 RESERVATORIO METALICO ACOPLADO 23M3 H=7,00M</v>
          </cell>
          <cell r="C1269" t="str">
            <v>UN</v>
          </cell>
        </row>
        <row r="1270">
          <cell r="A1270" t="str">
            <v>08.14.060</v>
          </cell>
          <cell r="B1270" t="str">
            <v>RA-08 RESERVATORIO METALICO ACOPLADO 28M3 H=7,00M</v>
          </cell>
          <cell r="C1270" t="str">
            <v>UN</v>
          </cell>
        </row>
        <row r="1271">
          <cell r="A1271" t="str">
            <v>08.14.061</v>
          </cell>
          <cell r="B1271" t="str">
            <v>RA-09 RESERVATORIO METALICO ACOPLADO 40M3 H=7,00M</v>
          </cell>
          <cell r="C1271" t="str">
            <v>UN</v>
          </cell>
        </row>
        <row r="1272">
          <cell r="A1272" t="str">
            <v>08.14.062</v>
          </cell>
          <cell r="B1272" t="str">
            <v>ANEIS PRE-MOLDADOS EM CONCRETO ARMADO P/ RESERVATORIO D'AGUA D=3,00M</v>
          </cell>
          <cell r="C1272" t="str">
            <v>M</v>
          </cell>
        </row>
        <row r="1273">
          <cell r="A1273" t="str">
            <v>08.14.063</v>
          </cell>
          <cell r="B1273" t="str">
            <v>LAJE PRE-MOLDADA D=3,00M E=8CM P/ RESERVATORIO</v>
          </cell>
          <cell r="C1273" t="str">
            <v>UN</v>
          </cell>
        </row>
        <row r="1274">
          <cell r="A1274" t="str">
            <v>08.14.064</v>
          </cell>
          <cell r="B1274" t="str">
            <v>LAJE PRE-MOLDADA D=3,00M E=15CM P/ RESERVATORIO</v>
          </cell>
          <cell r="C1274" t="str">
            <v>UN</v>
          </cell>
        </row>
        <row r="1275">
          <cell r="A1275" t="str">
            <v>08.14.065</v>
          </cell>
          <cell r="B1275" t="str">
            <v>RA-10 RESERVATORIO METALICO INFERIOR 9M3</v>
          </cell>
          <cell r="C1275" t="str">
            <v>UN</v>
          </cell>
        </row>
        <row r="1276">
          <cell r="A1276" t="str">
            <v>08.14.066</v>
          </cell>
          <cell r="B1276" t="str">
            <v>RA-11 RESERVATORIO METALICO INFERIOR 13M3</v>
          </cell>
          <cell r="C1276" t="str">
            <v>UN</v>
          </cell>
        </row>
        <row r="1277">
          <cell r="A1277" t="str">
            <v>08.14.067</v>
          </cell>
          <cell r="B1277" t="str">
            <v>RA-12 RESERVATORIO METALICO INFERIOR 17M3</v>
          </cell>
          <cell r="C1277" t="str">
            <v>UN</v>
          </cell>
        </row>
        <row r="1278">
          <cell r="A1278" t="str">
            <v>08.14.068</v>
          </cell>
          <cell r="B1278" t="str">
            <v>RA-13 RESERVATORIO METALICO SUPERIOR 10M3 H=5,00M</v>
          </cell>
          <cell r="C1278" t="str">
            <v>UN</v>
          </cell>
        </row>
        <row r="1279">
          <cell r="A1279" t="str">
            <v>08.14.069</v>
          </cell>
          <cell r="B1279" t="str">
            <v>RA-14 RESERVATORIO METALICO SUPERIOR 15M3 H=5,00M</v>
          </cell>
          <cell r="C1279" t="str">
            <v>UN</v>
          </cell>
        </row>
        <row r="1280">
          <cell r="A1280" t="str">
            <v>08.14.070</v>
          </cell>
          <cell r="B1280" t="str">
            <v>RA-15 RESERVATORIO METALICO SUPERIOR 20M3 H=5,00M</v>
          </cell>
          <cell r="C1280" t="str">
            <v>UN</v>
          </cell>
        </row>
        <row r="1281">
          <cell r="A1281" t="str">
            <v>08.14.071</v>
          </cell>
          <cell r="B1281" t="str">
            <v>CONJ MOTOR-BOMBA (CENTRIFUGA) 1/2 HP (3400 L/H-20 MCA)</v>
          </cell>
          <cell r="C1281" t="str">
            <v>UN</v>
          </cell>
        </row>
        <row r="1282">
          <cell r="A1282" t="str">
            <v>08.14.072</v>
          </cell>
          <cell r="B1282" t="str">
            <v>CONJ MOTOR-BOMBA(CENTRIFUGA)3/4 HP(7400 L/H-20 MCA)</v>
          </cell>
          <cell r="C1282" t="str">
            <v>UN</v>
          </cell>
        </row>
        <row r="1283">
          <cell r="A1283" t="str">
            <v>08.14.073</v>
          </cell>
          <cell r="B1283" t="str">
            <v>CONJ MOTOR-BOMBA(CENTRIFUGA)1,5 HP(10000 L/H-20 MCA)</v>
          </cell>
          <cell r="C1283" t="str">
            <v>UN</v>
          </cell>
        </row>
        <row r="1284">
          <cell r="A1284" t="str">
            <v>08.14.074</v>
          </cell>
          <cell r="B1284" t="str">
            <v>CONJ MOTOR-BOMBA (CENTRIFUGA) 2 HP (13900 L/H-20 MCA)</v>
          </cell>
          <cell r="C1284" t="str">
            <v>UN</v>
          </cell>
        </row>
        <row r="1285">
          <cell r="A1285" t="str">
            <v>08.14.075</v>
          </cell>
          <cell r="B1285" t="str">
            <v>CONJ MOTOR-BOMBA(CENTRIFUGA)3 HP(25000 L/H-20 MCA)</v>
          </cell>
          <cell r="C1285" t="str">
            <v>UN</v>
          </cell>
        </row>
        <row r="1286">
          <cell r="A1286" t="str">
            <v>08.14.078</v>
          </cell>
          <cell r="B1286" t="str">
            <v>CONJ MOTOR-BOMBA (CENTRIFUGA) 1 HP 8500 L/H-20 MCA</v>
          </cell>
          <cell r="C1286" t="str">
            <v>UN</v>
          </cell>
        </row>
        <row r="1287">
          <cell r="A1287" t="str">
            <v>08.14.085</v>
          </cell>
          <cell r="B1287" t="str">
            <v>ANEIS PRE-MOLDADOS EM CONCRETO ARMADO P/ RESERVATORIO D'AGUA D=2,50M</v>
          </cell>
          <cell r="C1287" t="str">
            <v>M</v>
          </cell>
        </row>
        <row r="1288">
          <cell r="A1288" t="str">
            <v>08.14.086</v>
          </cell>
          <cell r="B1288" t="str">
            <v>LAJE PRE-MOLDADA D=2,50M E=8CM P/ RESERVATORIO</v>
          </cell>
          <cell r="C1288" t="str">
            <v>UN</v>
          </cell>
        </row>
        <row r="1289">
          <cell r="A1289" t="str">
            <v>08.14.087</v>
          </cell>
          <cell r="B1289" t="str">
            <v>LAJE PRE-MOLDADA D=2,50M E=15CM P/ RESERVATORIO</v>
          </cell>
          <cell r="C1289" t="str">
            <v>UN</v>
          </cell>
        </row>
        <row r="1290">
          <cell r="A1290" t="str">
            <v>08.14.088</v>
          </cell>
          <cell r="B1290" t="str">
            <v>ANEIS PRE-MOLDADOS EM CONCRETO ARMADO P/ RESERVATORIO D'AGUA D=2,12M</v>
          </cell>
          <cell r="C1290" t="str">
            <v>M</v>
          </cell>
        </row>
        <row r="1291">
          <cell r="A1291" t="str">
            <v>08.14.089</v>
          </cell>
          <cell r="B1291" t="str">
            <v>LAJE PRE-MOLDADA D=2,12M E=8CM P/ RESERVATORIO</v>
          </cell>
          <cell r="C1291" t="str">
            <v>UN</v>
          </cell>
        </row>
        <row r="1292">
          <cell r="A1292" t="str">
            <v>08.14.090</v>
          </cell>
          <cell r="B1292" t="str">
            <v>LAJE PRE-MOLDADA D=2,12M E=15CM P/ RESERVATORIO</v>
          </cell>
          <cell r="C1292" t="str">
            <v>UN</v>
          </cell>
        </row>
        <row r="1293">
          <cell r="A1293" t="str">
            <v>08.14.091</v>
          </cell>
          <cell r="B1293" t="str">
            <v>ANEIS PRE-MOLDADOS EM CONCRETO ARMADO P/ RESERVATORIO D'AGUA D=1,80M</v>
          </cell>
          <cell r="C1293" t="str">
            <v>M</v>
          </cell>
        </row>
        <row r="1294">
          <cell r="A1294" t="str">
            <v>08.14.092</v>
          </cell>
          <cell r="B1294" t="str">
            <v>LAJE PRE-MOLDADA D=1,80M E=6CM P/ RESERVATORIO</v>
          </cell>
          <cell r="C1294" t="str">
            <v>UN</v>
          </cell>
        </row>
        <row r="1295">
          <cell r="A1295" t="str">
            <v>08.14.093</v>
          </cell>
          <cell r="B1295" t="str">
            <v>LAJE PRE-MOLDADA D=1,80M E=12CM P/ RESERVATORIO</v>
          </cell>
          <cell r="C1295" t="str">
            <v>UN</v>
          </cell>
        </row>
        <row r="1296">
          <cell r="A1296" t="str">
            <v>08.14.096</v>
          </cell>
          <cell r="B1296" t="str">
            <v>CAIXA D`AGUA CONICA 500L POLIETILENO COM TAMPA</v>
          </cell>
          <cell r="C1296" t="str">
            <v>UN</v>
          </cell>
        </row>
        <row r="1297">
          <cell r="A1297" t="str">
            <v>08.14.097</v>
          </cell>
          <cell r="B1297" t="str">
            <v>CAIXA D`AGUA CONICA 1000L POLIETILENO COM TAMPA</v>
          </cell>
          <cell r="C1297" t="str">
            <v>UN</v>
          </cell>
        </row>
        <row r="1298">
          <cell r="A1298" t="str">
            <v>08.14.099</v>
          </cell>
          <cell r="B1298" t="str">
            <v>SERVICOS RESERVATORIOS</v>
          </cell>
          <cell r="C1298" t="str">
            <v>MV</v>
          </cell>
        </row>
        <row r="1299">
          <cell r="A1299" t="str">
            <v>08.15.000</v>
          </cell>
          <cell r="B1299" t="str">
            <v>BEBEDOURO,LAVATORIOS E MICTORIOS PADRONIZADOS</v>
          </cell>
        </row>
        <row r="1300">
          <cell r="A1300" t="str">
            <v>08.15.002</v>
          </cell>
          <cell r="B1300" t="str">
            <v>BN-01 BANHO BERCÁRIO</v>
          </cell>
          <cell r="C1300" t="str">
            <v>UN</v>
          </cell>
        </row>
        <row r="1301">
          <cell r="A1301" t="str">
            <v>08.15.003</v>
          </cell>
          <cell r="B1301" t="str">
            <v>BN-02 BANHO INFANTIL</v>
          </cell>
          <cell r="C1301" t="str">
            <v>CJ</v>
          </cell>
        </row>
        <row r="1302">
          <cell r="A1302" t="str">
            <v>08.15.013</v>
          </cell>
          <cell r="B1302" t="str">
            <v>LT-04 LAVATORIO /BEBEDOURO COLETIVO COM TORNEIRA ANTIVANDALISMO</v>
          </cell>
          <cell r="C1302" t="str">
            <v>M</v>
          </cell>
        </row>
        <row r="1303">
          <cell r="A1303" t="str">
            <v>08.15.016</v>
          </cell>
          <cell r="B1303" t="str">
            <v>BB-01 BEBEDOURO COLETIVO</v>
          </cell>
          <cell r="C1303" t="str">
            <v>M</v>
          </cell>
        </row>
        <row r="1304">
          <cell r="A1304" t="str">
            <v>08.15.018</v>
          </cell>
          <cell r="B1304" t="str">
            <v>LT-06 LAVATÓRIO COLETIVO COM TORNEIRA ANTIVANDALISMO</v>
          </cell>
          <cell r="C1304" t="str">
            <v>M</v>
          </cell>
        </row>
        <row r="1305">
          <cell r="A1305" t="str">
            <v>08.15.019</v>
          </cell>
          <cell r="B1305" t="str">
            <v>LT-07 LAVATÓRIO COLETIVO COM TORNEIRA DE MESA- SANIT.ADMINISTRAÇÃO</v>
          </cell>
          <cell r="C1305" t="str">
            <v>M</v>
          </cell>
        </row>
        <row r="1306">
          <cell r="A1306" t="str">
            <v>08.15.023</v>
          </cell>
          <cell r="B1306" t="str">
            <v>MT-04 MICTORIO COLETIVO</v>
          </cell>
          <cell r="C1306" t="str">
            <v>M</v>
          </cell>
        </row>
        <row r="1307">
          <cell r="A1307" t="str">
            <v>08.15.099</v>
          </cell>
          <cell r="B1307" t="str">
            <v>SERVICOS EM BEBEDOUROS,LAVATORIOS E MICTORIOS PADRONIZADOS</v>
          </cell>
          <cell r="C1307" t="str">
            <v>MV</v>
          </cell>
        </row>
        <row r="1308">
          <cell r="A1308" t="str">
            <v>08.16.000</v>
          </cell>
          <cell r="B1308" t="str">
            <v>LOUCAS</v>
          </cell>
        </row>
        <row r="1309">
          <cell r="A1309" t="str">
            <v>08.16.001</v>
          </cell>
          <cell r="B1309" t="str">
            <v>BACIA SIFONADA DE LOUCA BRANCA (VDR 6L) C/ ASSENTO</v>
          </cell>
          <cell r="C1309" t="str">
            <v>UN</v>
          </cell>
        </row>
        <row r="1310">
          <cell r="A1310" t="str">
            <v>08.16.003</v>
          </cell>
          <cell r="B1310" t="str">
            <v>BACIA SANITÁRIA INFANTIL</v>
          </cell>
          <cell r="C1310" t="str">
            <v>UN</v>
          </cell>
        </row>
        <row r="1311">
          <cell r="A1311" t="str">
            <v>08.16.004</v>
          </cell>
          <cell r="B1311" t="str">
            <v>BACIA SIFONADA COM CAIXA DE DESCARGA ACOPLADA BRANCA</v>
          </cell>
          <cell r="C1311" t="str">
            <v>UN</v>
          </cell>
        </row>
        <row r="1312">
          <cell r="A1312" t="str">
            <v>08.16.010</v>
          </cell>
          <cell r="B1312" t="str">
            <v>LAVATORIO DE LOUCA BRANCA SEM COLUNA C/ TORNEIRA DE FECHAM AUTOMATICO</v>
          </cell>
          <cell r="C1312" t="str">
            <v>UN</v>
          </cell>
        </row>
        <row r="1313">
          <cell r="A1313" t="str">
            <v>08.16.025</v>
          </cell>
          <cell r="B1313" t="str">
            <v>MICTORIO DE LOUCA SIFONADO/AUTO ASPIRANTE BRANCO</v>
          </cell>
          <cell r="C1313" t="str">
            <v>UN</v>
          </cell>
        </row>
        <row r="1314">
          <cell r="A1314" t="str">
            <v>08.16.045</v>
          </cell>
          <cell r="B1314" t="str">
            <v>TANQUE DE LOUCA BRANCA,PEQUENO C/COLUNA</v>
          </cell>
          <cell r="C1314" t="str">
            <v>UN</v>
          </cell>
        </row>
        <row r="1315">
          <cell r="A1315" t="str">
            <v>08.16.046</v>
          </cell>
          <cell r="B1315" t="str">
            <v>TANQUE DE LOUCA BRANCA,GRANDE C/COLUNA</v>
          </cell>
          <cell r="C1315" t="str">
            <v>UN</v>
          </cell>
        </row>
        <row r="1316">
          <cell r="A1316" t="str">
            <v>08.16.050</v>
          </cell>
          <cell r="B1316" t="str">
            <v>SABONETEIRA DE LOUCA BRANCA DE 7,5X15 CM</v>
          </cell>
          <cell r="C1316" t="str">
            <v>UN</v>
          </cell>
        </row>
        <row r="1317">
          <cell r="A1317" t="str">
            <v>08.16.051</v>
          </cell>
          <cell r="B1317" t="str">
            <v>SABONETEIRA DE LOUCA BRANCA DE 15X15 CM</v>
          </cell>
          <cell r="C1317" t="str">
            <v>UN</v>
          </cell>
        </row>
        <row r="1318">
          <cell r="A1318" t="str">
            <v>08.16.065</v>
          </cell>
          <cell r="B1318" t="str">
            <v>PAPELEIRA DE LOUCA BRANCA DE 15X15CM</v>
          </cell>
          <cell r="C1318" t="str">
            <v>UN</v>
          </cell>
        </row>
        <row r="1319">
          <cell r="A1319" t="str">
            <v>08.16.070</v>
          </cell>
          <cell r="B1319" t="str">
            <v>CABIDE DE LOUCA BRANCA COM 2 GANCHOS</v>
          </cell>
          <cell r="C1319" t="str">
            <v>UN</v>
          </cell>
        </row>
        <row r="1320">
          <cell r="A1320" t="str">
            <v>08.16.083</v>
          </cell>
          <cell r="B1320" t="str">
            <v>VA-01 VARAL/TOALHEIRO</v>
          </cell>
          <cell r="C1320" t="str">
            <v>UN</v>
          </cell>
        </row>
        <row r="1321">
          <cell r="A1321" t="str">
            <v>08.16.089</v>
          </cell>
          <cell r="B1321" t="str">
            <v>BR-01 BACIA P/ SANITARIO ACESSIVEL</v>
          </cell>
          <cell r="C1321" t="str">
            <v>CJ</v>
          </cell>
        </row>
        <row r="1322">
          <cell r="A1322" t="str">
            <v>08.16.090</v>
          </cell>
          <cell r="B1322" t="str">
            <v>BR-02 LAVATORIO  PARA SANITARIO ACESSIVEL</v>
          </cell>
          <cell r="C1322" t="str">
            <v>CJ</v>
          </cell>
        </row>
        <row r="1323">
          <cell r="A1323" t="str">
            <v>08.16.091</v>
          </cell>
          <cell r="B1323" t="str">
            <v>BR-03  CONJUNTO LAVATORIO E BACIA ACESSIVEIS</v>
          </cell>
          <cell r="C1323" t="str">
            <v>CJ</v>
          </cell>
        </row>
        <row r="1324">
          <cell r="A1324" t="str">
            <v>08.16.092</v>
          </cell>
          <cell r="B1324" t="str">
            <v>BR-04 BARRA DE APOIO COM FIXAÇÃO LATERAL</v>
          </cell>
          <cell r="C1324" t="str">
            <v>UN</v>
          </cell>
        </row>
        <row r="1325">
          <cell r="A1325" t="str">
            <v>08.16.093</v>
          </cell>
          <cell r="B1325" t="str">
            <v>BR-05 TROCADOR ACESSÍVEL</v>
          </cell>
          <cell r="C1325" t="str">
            <v>UN</v>
          </cell>
        </row>
        <row r="1326">
          <cell r="A1326" t="str">
            <v>08.16.094</v>
          </cell>
          <cell r="B1326" t="str">
            <v>BR-06 CHUVEIRO ACESSIVEL</v>
          </cell>
          <cell r="C1326" t="str">
            <v>CJ</v>
          </cell>
        </row>
        <row r="1327">
          <cell r="A1327" t="str">
            <v>08.16.099</v>
          </cell>
          <cell r="B1327" t="str">
            <v>SERVICOS EM LOUCAS</v>
          </cell>
          <cell r="C1327" t="str">
            <v>MV</v>
          </cell>
        </row>
        <row r="1328">
          <cell r="A1328" t="str">
            <v>08.17.000</v>
          </cell>
          <cell r="B1328" t="str">
            <v>APARELHOS E METAIS </v>
          </cell>
        </row>
        <row r="1329">
          <cell r="A1329" t="str">
            <v>08.17.013</v>
          </cell>
          <cell r="B1329" t="str">
            <v>MICTORIO COLETIVO DE ACO INOXIDAVEL</v>
          </cell>
          <cell r="C1329" t="str">
            <v>M</v>
          </cell>
        </row>
        <row r="1330">
          <cell r="A1330" t="str">
            <v>08.17.030</v>
          </cell>
          <cell r="B1330" t="str">
            <v>TAMPO PARA PIA MARMORE NACIONAL ESPESSURA DE 3 CM</v>
          </cell>
          <cell r="C1330" t="str">
            <v>M2</v>
          </cell>
        </row>
        <row r="1331">
          <cell r="A1331" t="str">
            <v>08.17.037</v>
          </cell>
          <cell r="B1331" t="str">
            <v>CHUVEIRO ANTIVANDALISMO</v>
          </cell>
          <cell r="C1331" t="str">
            <v>UN</v>
          </cell>
        </row>
        <row r="1332">
          <cell r="A1332" t="str">
            <v>08.17.038</v>
          </cell>
          <cell r="B1332" t="str">
            <v>CHUVEIRO SIMPLES C/ARTICULACAO, LATAO CROMADO DN 15MM (1/2")</v>
          </cell>
          <cell r="C1332" t="str">
            <v>UN</v>
          </cell>
        </row>
        <row r="1333">
          <cell r="A1333" t="str">
            <v>08.17.041</v>
          </cell>
          <cell r="B1333" t="str">
            <v>CHUVEIRO ELETRICO COM RESISTENCIA BLINDADA</v>
          </cell>
          <cell r="C1333" t="str">
            <v>UN</v>
          </cell>
        </row>
        <row r="1334">
          <cell r="A1334" t="str">
            <v>08.17.043</v>
          </cell>
          <cell r="B1334" t="str">
            <v>AQUECEDOR ELETRICO DE PASSAGEM COM RESISTENCIA BLINDADA</v>
          </cell>
          <cell r="C1334" t="str">
            <v>UN</v>
          </cell>
        </row>
        <row r="1335">
          <cell r="A1335" t="str">
            <v>08.17.049</v>
          </cell>
          <cell r="B1335" t="str">
            <v>PURIFICADOR/BEBEDOURO DE AGUA REFRIGERADA</v>
          </cell>
          <cell r="C1335" t="str">
            <v>UN</v>
          </cell>
        </row>
        <row r="1336">
          <cell r="A1336" t="str">
            <v>08.17.050</v>
          </cell>
          <cell r="B1336" t="str">
            <v>BEBEDOURO ELETRICO COM CAPACIDADE DE 40 L</v>
          </cell>
          <cell r="C1336" t="str">
            <v>UN</v>
          </cell>
        </row>
        <row r="1337">
          <cell r="A1337" t="str">
            <v>08.17.051</v>
          </cell>
          <cell r="B1337" t="str">
            <v>BEBEDOURO ELETRICO COM CAPACIDADE DE 80 L</v>
          </cell>
          <cell r="C1337" t="str">
            <v>UN</v>
          </cell>
        </row>
        <row r="1338">
          <cell r="A1338" t="str">
            <v>08.17.052</v>
          </cell>
          <cell r="B1338" t="str">
            <v>EX-01 EXAUSTOR AXIAL DN 40CM</v>
          </cell>
          <cell r="C1338" t="str">
            <v>UN</v>
          </cell>
        </row>
        <row r="1339">
          <cell r="A1339" t="str">
            <v>08.17.055</v>
          </cell>
          <cell r="B1339" t="str">
            <v>FILTRO PRESSAO CUNO(AQUALAR)C/ELEM FILTR CARVAO ATIVADO E CEL 180/L/H</v>
          </cell>
          <cell r="C1339" t="str">
            <v>UN</v>
          </cell>
        </row>
        <row r="1340">
          <cell r="A1340" t="str">
            <v>08.17.056</v>
          </cell>
          <cell r="B1340" t="str">
            <v>FILTRO PRESSAO CUNO (AQUALAR)C/ELEM FILTRANTE CARVAO E CEL 360/L/H</v>
          </cell>
          <cell r="C1340" t="str">
            <v>UN</v>
          </cell>
        </row>
        <row r="1341">
          <cell r="A1341" t="str">
            <v>08.17.058</v>
          </cell>
          <cell r="B1341" t="str">
            <v>FT-02 FILTRO PARA AGUA POTAVEL</v>
          </cell>
          <cell r="C1341" t="str">
            <v>UN</v>
          </cell>
        </row>
        <row r="1342">
          <cell r="A1342" t="str">
            <v>08.17.075</v>
          </cell>
          <cell r="B1342" t="str">
            <v>TANQUE SIMPLES DE CONCRETO PRE-MOLDADO 600X600MM/APOIO EM ALVENARIA</v>
          </cell>
          <cell r="C1342" t="str">
            <v>UN</v>
          </cell>
        </row>
        <row r="1343">
          <cell r="A1343" t="str">
            <v>08.17.076</v>
          </cell>
          <cell r="B1343" t="str">
            <v>TANQUE SIMPLES DE CONCRETO PRE-MOLDADO 600X600MM</v>
          </cell>
          <cell r="C1343" t="str">
            <v>UN</v>
          </cell>
        </row>
        <row r="1344">
          <cell r="A1344" t="str">
            <v>08.17.077</v>
          </cell>
          <cell r="B1344" t="str">
            <v>RESTRITOR DE VAZAO 12L/MIN PARA CHUVEIRO SIMPLES</v>
          </cell>
          <cell r="C1344" t="str">
            <v>UN</v>
          </cell>
        </row>
        <row r="1345">
          <cell r="A1345" t="str">
            <v>08.17.078</v>
          </cell>
          <cell r="B1345" t="str">
            <v>RESTRITOR DE VAZAO 6L/MIN PARA TORNEIRAS E MISTURADORES</v>
          </cell>
          <cell r="C1345" t="str">
            <v>UN</v>
          </cell>
        </row>
        <row r="1346">
          <cell r="A1346" t="str">
            <v>08.17.079</v>
          </cell>
          <cell r="B1346" t="str">
            <v>TORNEIRA DE PAREDE ANTIVANDALISMO - 85MM</v>
          </cell>
          <cell r="C1346" t="str">
            <v>UN</v>
          </cell>
        </row>
        <row r="1347">
          <cell r="A1347" t="str">
            <v>08.17.080</v>
          </cell>
          <cell r="B1347" t="str">
            <v>TORNEIRA DE LAVAGEM COM CANOPLA DE 1/2"</v>
          </cell>
          <cell r="C1347" t="str">
            <v>UN</v>
          </cell>
        </row>
        <row r="1348">
          <cell r="A1348" t="str">
            <v>08.17.081</v>
          </cell>
          <cell r="B1348" t="str">
            <v>TJ-03 TORNEIRA DE JARDIM</v>
          </cell>
          <cell r="C1348" t="str">
            <v>UN</v>
          </cell>
        </row>
        <row r="1349">
          <cell r="A1349" t="str">
            <v>08.17.084</v>
          </cell>
          <cell r="B1349" t="str">
            <v>TORNEIRA ELETRICA - ELETRODUTO DE POLIETILENO</v>
          </cell>
          <cell r="C1349" t="str">
            <v>UN</v>
          </cell>
        </row>
        <row r="1350">
          <cell r="A1350" t="str">
            <v>08.17.085</v>
          </cell>
          <cell r="B1350" t="str">
            <v>TORNEIRA DE FECHAMENTO AUTOMATICO DE MESA</v>
          </cell>
          <cell r="C1350" t="str">
            <v>UN</v>
          </cell>
        </row>
        <row r="1351">
          <cell r="A1351" t="str">
            <v>08.17.086</v>
          </cell>
          <cell r="B1351" t="str">
            <v>TORNEIRA DE FECHAMENTO AUTOMATICO DE PAREDE</v>
          </cell>
          <cell r="C1351" t="str">
            <v>UN</v>
          </cell>
        </row>
        <row r="1352">
          <cell r="A1352" t="str">
            <v>08.17.087</v>
          </cell>
          <cell r="B1352" t="str">
            <v>TORNEIRA DE PAREDE ANTIVANDALISMO -140mm</v>
          </cell>
          <cell r="C1352" t="str">
            <v>UN</v>
          </cell>
        </row>
        <row r="1353">
          <cell r="A1353" t="str">
            <v>08.17.088</v>
          </cell>
          <cell r="B1353" t="str">
            <v>TORNEIRA DE USO RESTRITO DE 1/2</v>
          </cell>
          <cell r="C1353" t="str">
            <v>UN</v>
          </cell>
        </row>
        <row r="1354">
          <cell r="A1354" t="str">
            <v>08.17.089</v>
          </cell>
          <cell r="B1354" t="str">
            <v>TORNEIRA DE USO RESTRITO DE 3/4</v>
          </cell>
          <cell r="C1354" t="str">
            <v>UN</v>
          </cell>
        </row>
        <row r="1355">
          <cell r="A1355" t="str">
            <v>08.17.099</v>
          </cell>
          <cell r="B1355" t="str">
            <v>SERVICOS EM APARELHOS E METAIS</v>
          </cell>
          <cell r="C1355" t="str">
            <v>MV</v>
          </cell>
        </row>
        <row r="1356">
          <cell r="A1356" t="str">
            <v>08.50.001</v>
          </cell>
          <cell r="B1356" t="str">
            <v>DEMOLIÇÃO DE TUBULACÕES EM GERAL INCLUINDO CONEXÕES, CAIXAS E RALOS</v>
          </cell>
          <cell r="C1356" t="str">
            <v>M</v>
          </cell>
        </row>
        <row r="1357">
          <cell r="A1357" t="str">
            <v>08.50.020</v>
          </cell>
          <cell r="B1357" t="str">
            <v>DEMOLIÇÃO DE CALHAS E RUFOS EM CHAPAS METALICAS</v>
          </cell>
          <cell r="C1357" t="str">
            <v>M</v>
          </cell>
        </row>
        <row r="1358">
          <cell r="A1358" t="str">
            <v>08.50.021</v>
          </cell>
          <cell r="B1358" t="str">
            <v>DEMOLIÇÃO DE CONDUTORES APARENTES</v>
          </cell>
          <cell r="C1358" t="str">
            <v>M</v>
          </cell>
        </row>
        <row r="1359">
          <cell r="A1359" t="str">
            <v>08.50.099</v>
          </cell>
          <cell r="B1359" t="str">
            <v>DEMOLICOES</v>
          </cell>
          <cell r="C1359" t="str">
            <v>MV</v>
          </cell>
        </row>
        <row r="1360">
          <cell r="A1360" t="str">
            <v>08.60.005</v>
          </cell>
          <cell r="B1360" t="str">
            <v>RETIRADA DE REGISTROS E VÁLVULAS DE DESCARGA</v>
          </cell>
          <cell r="C1360" t="str">
            <v>UN</v>
          </cell>
        </row>
        <row r="1361">
          <cell r="A1361" t="str">
            <v>08.60.006</v>
          </cell>
          <cell r="B1361" t="str">
            <v>RETIRADA DE VÁLVULAS DE RETENCAO</v>
          </cell>
          <cell r="C1361" t="str">
            <v>UN</v>
          </cell>
        </row>
        <row r="1362">
          <cell r="A1362" t="str">
            <v>08.60.007</v>
          </cell>
          <cell r="B1362" t="str">
            <v>RETIRADA DE TORNEIRAS</v>
          </cell>
          <cell r="C1362" t="str">
            <v>UN</v>
          </cell>
        </row>
        <row r="1363">
          <cell r="A1363" t="str">
            <v>08.60.010</v>
          </cell>
          <cell r="B1363" t="str">
            <v>RETIRADA DE SIFÕES</v>
          </cell>
          <cell r="C1363" t="str">
            <v>UN</v>
          </cell>
        </row>
        <row r="1364">
          <cell r="A1364" t="str">
            <v>08.60.011</v>
          </cell>
          <cell r="B1364" t="str">
            <v>RETIRADA DE APARELHOS SANITÁRIOS INCLUINDO ACESSÓRIOS</v>
          </cell>
          <cell r="C1364" t="str">
            <v>UN</v>
          </cell>
        </row>
        <row r="1365">
          <cell r="A1365" t="str">
            <v>08.60.013</v>
          </cell>
          <cell r="B1365" t="str">
            <v>RETIRADA DE RESERVATÓRIOS DE FIBRO CIMENTO ATE 1000 LITROS</v>
          </cell>
          <cell r="C1365" t="str">
            <v>UN</v>
          </cell>
        </row>
        <row r="1366">
          <cell r="A1366" t="str">
            <v>08.60.014</v>
          </cell>
          <cell r="B1366" t="str">
            <v>RETIRADA DE CONJUNTO DE MOTOR-BOMBA</v>
          </cell>
          <cell r="C1366" t="str">
            <v>UN</v>
          </cell>
        </row>
        <row r="1367">
          <cell r="A1367" t="str">
            <v>08.60.015</v>
          </cell>
          <cell r="B1367" t="str">
            <v>RETIRADA DE HIDRANTE DE PAREDE COMPLETO</v>
          </cell>
          <cell r="C1367" t="str">
            <v>UN</v>
          </cell>
        </row>
        <row r="1368">
          <cell r="A1368" t="str">
            <v>08.60.099</v>
          </cell>
          <cell r="B1368" t="str">
            <v>RETIRADAS</v>
          </cell>
          <cell r="C1368" t="str">
            <v>MV</v>
          </cell>
        </row>
        <row r="1369">
          <cell r="A1369" t="str">
            <v>08.70.005</v>
          </cell>
          <cell r="B1369" t="str">
            <v>RECOLOCAÇÃO DE REGISTRO E VÁLVULAS DE DESCARGA</v>
          </cell>
          <cell r="C1369" t="str">
            <v>UN</v>
          </cell>
        </row>
        <row r="1370">
          <cell r="A1370" t="str">
            <v>08.70.006</v>
          </cell>
          <cell r="B1370" t="str">
            <v>RECOLOCAÇÃO DE VÁLVULA DE RETENÇÃO</v>
          </cell>
          <cell r="C1370" t="str">
            <v>UN</v>
          </cell>
        </row>
        <row r="1371">
          <cell r="A1371" t="str">
            <v>08.70.007</v>
          </cell>
          <cell r="B1371" t="str">
            <v>RECOLOCAÇÃO DE TORNEIRAS</v>
          </cell>
          <cell r="C1371" t="str">
            <v>UN</v>
          </cell>
        </row>
        <row r="1372">
          <cell r="A1372" t="str">
            <v>08.70.010</v>
          </cell>
          <cell r="B1372" t="str">
            <v>RECOLOCAÇÃO DE SIFÕES</v>
          </cell>
          <cell r="C1372" t="str">
            <v>UN</v>
          </cell>
        </row>
        <row r="1373">
          <cell r="A1373" t="str">
            <v>08.70.013</v>
          </cell>
          <cell r="B1373" t="str">
            <v>RECOLOCAÇÃO DE RESERVATÓRIO DE FIBRO-CIMENTO ATE 1000 L</v>
          </cell>
          <cell r="C1373" t="str">
            <v>UN</v>
          </cell>
        </row>
        <row r="1374">
          <cell r="A1374" t="str">
            <v>08.70.014</v>
          </cell>
          <cell r="B1374" t="str">
            <v>RECOLOCAÇÃO DE CONJUNTO MOTOR BOMBA</v>
          </cell>
          <cell r="C1374" t="str">
            <v>UN</v>
          </cell>
        </row>
        <row r="1375">
          <cell r="A1375" t="str">
            <v>08.70.015</v>
          </cell>
          <cell r="B1375" t="str">
            <v>RECOLOCAÇÃO DE HIDRANTE DE PAREDE COMPLETO</v>
          </cell>
          <cell r="C1375" t="str">
            <v>UN</v>
          </cell>
        </row>
        <row r="1376">
          <cell r="A1376" t="str">
            <v>08.70.016</v>
          </cell>
          <cell r="B1376" t="str">
            <v>RECOLOCAÇÃO DE APARELHOS SANITARIOS INCLUINDO ACESSORIOS</v>
          </cell>
          <cell r="C1376" t="str">
            <v>UN</v>
          </cell>
        </row>
        <row r="1377">
          <cell r="A1377" t="str">
            <v>08.70.099</v>
          </cell>
          <cell r="B1377" t="str">
            <v>RECOLOCACOES DE INSTALACOES HIDRAULICAS</v>
          </cell>
          <cell r="C1377" t="str">
            <v>MV</v>
          </cell>
        </row>
        <row r="1378">
          <cell r="A1378" t="str">
            <v>08.80.007</v>
          </cell>
          <cell r="B1378" t="str">
            <v>CAVALETE DE 3/4" (TUBO E CONEXÕES DE AÇO GALVANIZADO)</v>
          </cell>
          <cell r="C1378" t="str">
            <v>UN</v>
          </cell>
        </row>
        <row r="1379">
          <cell r="A1379" t="str">
            <v>08.80.008</v>
          </cell>
          <cell r="B1379" t="str">
            <v>CAVALETE DE 1" (TUBO E CONEXÕES DE AÇO GALVANIZADO)</v>
          </cell>
          <cell r="C1379" t="str">
            <v>UN</v>
          </cell>
        </row>
        <row r="1380">
          <cell r="A1380" t="str">
            <v>08.80.009</v>
          </cell>
          <cell r="B1380" t="str">
            <v>CAVALETE DE 1 1/2" (TUBO E CONEXÕES DE AÇO GALVANIZADO)</v>
          </cell>
          <cell r="C1380" t="str">
            <v>UN</v>
          </cell>
        </row>
        <row r="1381">
          <cell r="A1381" t="str">
            <v>08.80.010</v>
          </cell>
          <cell r="B1381" t="str">
            <v>CANOPLA PARA REGISTROS</v>
          </cell>
          <cell r="C1381" t="str">
            <v>UN</v>
          </cell>
        </row>
        <row r="1382">
          <cell r="A1382" t="str">
            <v>08.80.011</v>
          </cell>
          <cell r="B1382" t="str">
            <v>CANOPLA PARA VALVULA DE DESCARGA</v>
          </cell>
          <cell r="C1382" t="str">
            <v>UN</v>
          </cell>
        </row>
        <row r="1383">
          <cell r="A1383" t="str">
            <v>08.80.012</v>
          </cell>
          <cell r="B1383" t="str">
            <v>VOLANTE CROMADO PARA REGISTRO</v>
          </cell>
          <cell r="C1383" t="str">
            <v>UN</v>
          </cell>
        </row>
        <row r="1384">
          <cell r="A1384" t="str">
            <v>08.80.015</v>
          </cell>
          <cell r="B1384" t="str">
            <v>BOTAO PARA VALVULA DE DESCARGA</v>
          </cell>
          <cell r="C1384" t="str">
            <v>UN</v>
          </cell>
        </row>
        <row r="1385">
          <cell r="A1385" t="str">
            <v>08.80.018</v>
          </cell>
          <cell r="B1385" t="str">
            <v>ACABAMENTO ANTIVANDALISMO PARA VALVULA DE DESCARGA</v>
          </cell>
          <cell r="C1385" t="str">
            <v>UN</v>
          </cell>
        </row>
        <row r="1386">
          <cell r="A1386" t="str">
            <v>08.80.019</v>
          </cell>
          <cell r="B1386" t="str">
            <v>REPARO PARA CAIXA DE DESCARGA ACOPLADA</v>
          </cell>
          <cell r="C1386" t="str">
            <v>CJ</v>
          </cell>
        </row>
        <row r="1387">
          <cell r="A1387" t="str">
            <v>08.80.020</v>
          </cell>
          <cell r="B1387" t="str">
            <v>REPARO DE VALVULA DE DESCARGA</v>
          </cell>
          <cell r="C1387" t="str">
            <v>UN</v>
          </cell>
        </row>
        <row r="1388">
          <cell r="A1388" t="str">
            <v>08.80.021</v>
          </cell>
          <cell r="B1388" t="str">
            <v>TUBO DE DESCARGA EM PVC DN=40MM</v>
          </cell>
          <cell r="C1388" t="str">
            <v>UN</v>
          </cell>
        </row>
        <row r="1389">
          <cell r="A1389" t="str">
            <v>08.80.022</v>
          </cell>
          <cell r="B1389" t="str">
            <v>TUBO DE LIGAÇÃO COM CANOPLA PARA VASO SANITÁRIO (METAL CROMADO)</v>
          </cell>
          <cell r="C1389" t="str">
            <v>UN</v>
          </cell>
        </row>
        <row r="1390">
          <cell r="A1390" t="str">
            <v>08.80.031</v>
          </cell>
          <cell r="B1390" t="str">
            <v>TORNEIRA DE PRESSAO CROMADA DE 1/2" EM PAREDE</v>
          </cell>
          <cell r="C1390" t="str">
            <v>UN</v>
          </cell>
        </row>
        <row r="1391">
          <cell r="A1391" t="str">
            <v>08.80.032</v>
          </cell>
          <cell r="B1391" t="str">
            <v>TORNEIRA PARA LAVATORIO DE LOUCA BRANCA OU BANCADA</v>
          </cell>
          <cell r="C1391" t="str">
            <v>UN</v>
          </cell>
        </row>
        <row r="1392">
          <cell r="A1392" t="str">
            <v>08.80.091</v>
          </cell>
          <cell r="B1392" t="str">
            <v>RECARGA DE EXTINTOR DE GAS CARBONICO DE 6 LITROS</v>
          </cell>
          <cell r="C1392" t="str">
            <v>UN</v>
          </cell>
        </row>
        <row r="1393">
          <cell r="A1393" t="str">
            <v>08.80.092</v>
          </cell>
          <cell r="B1393" t="str">
            <v>RECARGA DE EXTINTOR DE ESPUMA DE 10 LITROS</v>
          </cell>
          <cell r="C1393" t="str">
            <v>UN</v>
          </cell>
        </row>
        <row r="1394">
          <cell r="A1394" t="str">
            <v>08.80.093</v>
          </cell>
          <cell r="B1394" t="str">
            <v>RECARGA DE EXTINTOR DE PO QUIMICO DE 4 KG</v>
          </cell>
          <cell r="C1394" t="str">
            <v>UN</v>
          </cell>
        </row>
        <row r="1395">
          <cell r="A1395" t="str">
            <v>08.80.095</v>
          </cell>
          <cell r="B1395" t="str">
            <v>EXTINTOR DE INCENDIO DE AGUA PRESSURIZADA 10L : RECARGA</v>
          </cell>
          <cell r="C1395" t="str">
            <v>UN</v>
          </cell>
        </row>
        <row r="1396">
          <cell r="A1396" t="str">
            <v>08.80.099</v>
          </cell>
          <cell r="B1396" t="str">
            <v>OUTROS SERVICOS DE REDE DE GAS E AGUA FRIA</v>
          </cell>
          <cell r="C1396" t="str">
            <v>MV</v>
          </cell>
        </row>
        <row r="1397">
          <cell r="A1397" t="str">
            <v>08.82.012</v>
          </cell>
          <cell r="B1397" t="str">
            <v>RALO SIFONADO F.FUNDIDO DN 150MM C/GRELHA PVC CROMADO</v>
          </cell>
          <cell r="C1397" t="str">
            <v>UN</v>
          </cell>
        </row>
        <row r="1398">
          <cell r="A1398" t="str">
            <v>08.82.023</v>
          </cell>
          <cell r="B1398" t="str">
            <v>GRELHA METALICA CROMADA DIAM 15 CM</v>
          </cell>
          <cell r="C1398" t="str">
            <v>UN</v>
          </cell>
        </row>
        <row r="1399">
          <cell r="A1399" t="str">
            <v>08.82.024</v>
          </cell>
          <cell r="B1399" t="str">
            <v>GRELHA METALICA CROMADA DIAM 10 CM</v>
          </cell>
          <cell r="C1399" t="str">
            <v>UN</v>
          </cell>
        </row>
        <row r="1400">
          <cell r="A1400" t="str">
            <v>08.82.030</v>
          </cell>
          <cell r="B1400" t="str">
            <v>GRELHA DE FERRO FUNDIDO DE 20X20 CM</v>
          </cell>
          <cell r="C1400" t="str">
            <v>UN</v>
          </cell>
        </row>
        <row r="1401">
          <cell r="A1401" t="str">
            <v>08.82.031</v>
          </cell>
          <cell r="B1401" t="str">
            <v>GRELHA DE FERRO FUNDIDO DE 15X15 CM</v>
          </cell>
          <cell r="C1401" t="str">
            <v>UN</v>
          </cell>
        </row>
        <row r="1402">
          <cell r="A1402" t="str">
            <v>08.82.040</v>
          </cell>
          <cell r="B1402" t="str">
            <v>SIFAO METALICO TIPO COPO DN 2X2"</v>
          </cell>
          <cell r="C1402" t="str">
            <v>UN</v>
          </cell>
        </row>
        <row r="1403">
          <cell r="A1403" t="str">
            <v>08.82.041</v>
          </cell>
          <cell r="B1403" t="str">
            <v>SIFAO METALICO TIPO COPO DN 1 1/2 X 1 1/2"</v>
          </cell>
          <cell r="C1403" t="str">
            <v>UN</v>
          </cell>
        </row>
        <row r="1404">
          <cell r="A1404" t="str">
            <v>08.82.045</v>
          </cell>
          <cell r="B1404" t="str">
            <v>SIFAO PVC RIGIDO TIPO COPO DN 2X2"</v>
          </cell>
          <cell r="C1404" t="str">
            <v>UN</v>
          </cell>
        </row>
        <row r="1405">
          <cell r="A1405" t="str">
            <v>08.82.046</v>
          </cell>
          <cell r="B1405" t="str">
            <v>SIFAO PVC RIGIDO TIPO COPO DN 1 1/2X1 1/2"</v>
          </cell>
          <cell r="C1405" t="str">
            <v>UN</v>
          </cell>
        </row>
        <row r="1406">
          <cell r="A1406" t="str">
            <v>08.82.050</v>
          </cell>
          <cell r="B1406" t="str">
            <v>DESENTUPIMENTO DE RAMAIS DE ESGOTO</v>
          </cell>
          <cell r="C1406" t="str">
            <v>M</v>
          </cell>
        </row>
        <row r="1407">
          <cell r="A1407" t="str">
            <v>08.82.055</v>
          </cell>
          <cell r="B1407" t="str">
            <v>LIMPEZA SIMPLES EM CALHAS METALICAS</v>
          </cell>
          <cell r="C1407" t="str">
            <v>M</v>
          </cell>
        </row>
        <row r="1408">
          <cell r="A1408" t="str">
            <v>08.82.056</v>
          </cell>
          <cell r="B1408" t="str">
            <v>LIMPEZA SIMPLES EM LAJES/CALHAS DE CONCRETO</v>
          </cell>
          <cell r="C1408" t="str">
            <v>M2</v>
          </cell>
        </row>
        <row r="1409">
          <cell r="A1409" t="str">
            <v>08.82.060</v>
          </cell>
          <cell r="B1409" t="str">
            <v>LIMPEZA DE CANALETAS DE ÁGUAS PLUVIAIS</v>
          </cell>
          <cell r="C1409" t="str">
            <v>M</v>
          </cell>
        </row>
        <row r="1410">
          <cell r="A1410" t="str">
            <v>08.82.061</v>
          </cell>
          <cell r="B1410" t="str">
            <v>SOLDA E REBITAGEM EM CALHAS DE CHAPA GALVANIZADA</v>
          </cell>
          <cell r="C1410" t="str">
            <v>M</v>
          </cell>
        </row>
        <row r="1411">
          <cell r="A1411" t="str">
            <v>08.82.062</v>
          </cell>
          <cell r="B1411" t="str">
            <v>SOLDA EM CHAPA GALVANIZADA</v>
          </cell>
          <cell r="C1411" t="str">
            <v>M</v>
          </cell>
        </row>
        <row r="1412">
          <cell r="A1412" t="str">
            <v>08.82.099</v>
          </cell>
          <cell r="B1412" t="str">
            <v>OUTROS SERVICOS DE REDES DE ESGOTO E AGUAS PLUVIAIS</v>
          </cell>
          <cell r="C1412" t="str">
            <v>MV</v>
          </cell>
        </row>
        <row r="1413">
          <cell r="A1413" t="str">
            <v>08.84.005</v>
          </cell>
          <cell r="B1413" t="str">
            <v>TAMPA DE PLASTICO PARA BACIA SANITARIA</v>
          </cell>
          <cell r="C1413" t="str">
            <v>UN</v>
          </cell>
        </row>
        <row r="1414">
          <cell r="A1414" t="str">
            <v>08.84.012</v>
          </cell>
          <cell r="B1414" t="str">
            <v>BOLSA PLASTICA PARA BACIA SANITARIA</v>
          </cell>
          <cell r="C1414" t="str">
            <v>UN</v>
          </cell>
        </row>
        <row r="1415">
          <cell r="A1415" t="str">
            <v>08.84.020</v>
          </cell>
          <cell r="B1415" t="str">
            <v>SUPORTE DE FERRO FUNDIDO PARA LAVATORIO</v>
          </cell>
          <cell r="C1415" t="str">
            <v>UN</v>
          </cell>
        </row>
        <row r="1416">
          <cell r="A1416" t="str">
            <v>08.84.027</v>
          </cell>
          <cell r="B1416" t="str">
            <v>TANQUE PRE-MOLDADO DE CONCRETO DE 60X50 CM</v>
          </cell>
          <cell r="C1416" t="str">
            <v>UN</v>
          </cell>
        </row>
        <row r="1417">
          <cell r="A1417" t="str">
            <v>08.84.028</v>
          </cell>
          <cell r="B1417" t="str">
            <v>TANQUE PRE-MOLDADO DE CONCRETO DE 70X60 CM</v>
          </cell>
          <cell r="C1417" t="str">
            <v>UN</v>
          </cell>
        </row>
        <row r="1418">
          <cell r="A1418" t="str">
            <v>08.84.029</v>
          </cell>
          <cell r="B1418" t="str">
            <v>TANQUE PRE-MOLDADO DE CONCRETO DE 80X70 CM</v>
          </cell>
          <cell r="C1418" t="str">
            <v>UN</v>
          </cell>
        </row>
        <row r="1419">
          <cell r="A1419" t="str">
            <v>08.84.038</v>
          </cell>
          <cell r="B1419" t="str">
            <v>FILTRO DE PRESSAO CUNO (AQUALAR) C/ELEM. FILTRANTE CARVAO E CEL 360/L/H</v>
          </cell>
          <cell r="C1419" t="str">
            <v>UN</v>
          </cell>
        </row>
        <row r="1420">
          <cell r="A1420" t="str">
            <v>08.84.042</v>
          </cell>
          <cell r="B1420" t="str">
            <v>ELEMENTO FILTRANTE CUNO (AQUALAR)ELEM FILTRANTE CARVAO E CEL/180L/H</v>
          </cell>
          <cell r="C1420" t="str">
            <v>UN</v>
          </cell>
        </row>
        <row r="1421">
          <cell r="A1421" t="str">
            <v>08.84.043</v>
          </cell>
          <cell r="B1421" t="str">
            <v>ELEMENTO FILTRANTE CUNO (AQUALAR) CARVAO E CELULOSE 360 L/H</v>
          </cell>
          <cell r="C1421" t="str">
            <v>UN</v>
          </cell>
        </row>
        <row r="1422">
          <cell r="A1422" t="str">
            <v>08.84.047</v>
          </cell>
          <cell r="B1422" t="str">
            <v>TAMPO DE PIA EM MARMORE BRANCO NACIONAL DE 3 CM</v>
          </cell>
          <cell r="C1422" t="str">
            <v>M2</v>
          </cell>
        </row>
        <row r="1423">
          <cell r="A1423" t="str">
            <v>08.84.048</v>
          </cell>
          <cell r="B1423" t="str">
            <v>TAMPO DE PIA EM GRANILITE</v>
          </cell>
          <cell r="C1423" t="str">
            <v>M2</v>
          </cell>
        </row>
        <row r="1424">
          <cell r="A1424" t="str">
            <v>08.84.049</v>
          </cell>
          <cell r="B1424" t="str">
            <v>TAMPO ACO INOX (304) C/ CUBA SIMPLES - CH.22</v>
          </cell>
          <cell r="C1424" t="str">
            <v>M2</v>
          </cell>
        </row>
        <row r="1425">
          <cell r="A1425" t="str">
            <v>08.84.050</v>
          </cell>
          <cell r="B1425" t="str">
            <v>TAMPO ACO INOX (304) C/ CUBA DUPLA - CH.22</v>
          </cell>
          <cell r="C1425" t="str">
            <v>M2</v>
          </cell>
        </row>
        <row r="1426">
          <cell r="A1426" t="str">
            <v>08.84.054</v>
          </cell>
          <cell r="B1426" t="str">
            <v>CUBA SIMPLES ACO INOX(304) - CHAPA 22 560X330X140MM - SEM PERTENCES</v>
          </cell>
          <cell r="C1426" t="str">
            <v>UN</v>
          </cell>
        </row>
        <row r="1427">
          <cell r="A1427" t="str">
            <v>08.84.055</v>
          </cell>
          <cell r="B1427" t="str">
            <v>CUBA SIMPLES ACO INOX(304) CHAP.22 - 400X340X140MM - SEM PERTENCES</v>
          </cell>
          <cell r="C1427" t="str">
            <v>UN</v>
          </cell>
        </row>
        <row r="1428">
          <cell r="A1428" t="str">
            <v>08.84.058</v>
          </cell>
          <cell r="B1428" t="str">
            <v>CUBA DUPLA ACO INOX(304) CHAPA 22 835X340X140MM - SEM PERTENCES</v>
          </cell>
          <cell r="C1428" t="str">
            <v>UN</v>
          </cell>
        </row>
        <row r="1429">
          <cell r="A1429" t="str">
            <v>08.84.060</v>
          </cell>
          <cell r="B1429" t="str">
            <v>TAMPO LISO EM ACO INOX (304) CHAPA 20</v>
          </cell>
          <cell r="C1429" t="str">
            <v>M2</v>
          </cell>
        </row>
        <row r="1430">
          <cell r="A1430" t="str">
            <v>08.84.073</v>
          </cell>
          <cell r="B1430" t="str">
            <v>VALVULA AMERICANA</v>
          </cell>
          <cell r="C1430" t="str">
            <v>UN</v>
          </cell>
        </row>
        <row r="1431">
          <cell r="A1431" t="str">
            <v>08.84.075</v>
          </cell>
          <cell r="B1431" t="str">
            <v>VALVULA DE METAL AMARELO  DE 2'</v>
          </cell>
          <cell r="C1431" t="str">
            <v>UN</v>
          </cell>
        </row>
        <row r="1432">
          <cell r="A1432" t="str">
            <v>08.84.076</v>
          </cell>
          <cell r="B1432" t="str">
            <v>VALVULA DE METAL CROMADO DE 1 1/2"</v>
          </cell>
          <cell r="C1432" t="str">
            <v>UN</v>
          </cell>
        </row>
        <row r="1433">
          <cell r="A1433" t="str">
            <v>08.84.090</v>
          </cell>
          <cell r="B1433" t="str">
            <v>MANGUEIRA PARA HIDRANTE DIAM 1 1/2' L=15,00M</v>
          </cell>
          <cell r="C1433" t="str">
            <v>UN</v>
          </cell>
        </row>
        <row r="1434">
          <cell r="A1434" t="str">
            <v>08.84.091</v>
          </cell>
          <cell r="B1434" t="str">
            <v>MANGUEIRA PARA HIDRANTE DIAM 1 1/2' L=30,00M</v>
          </cell>
          <cell r="C1434" t="str">
            <v>UN</v>
          </cell>
        </row>
        <row r="1435">
          <cell r="A1435" t="str">
            <v>08.84.095</v>
          </cell>
          <cell r="B1435" t="str">
            <v>MICTORIO COLETIVO (PARTE CIVIL) MOD. MT-01/02/03</v>
          </cell>
          <cell r="C1435" t="str">
            <v>M</v>
          </cell>
        </row>
        <row r="1436">
          <cell r="A1436" t="str">
            <v>08.84.096</v>
          </cell>
          <cell r="B1436" t="str">
            <v>LAVATORIO COLETIVO (PARTE CIVIL) MOD. LT-01/02/03</v>
          </cell>
          <cell r="C1436" t="str">
            <v>M</v>
          </cell>
        </row>
        <row r="1437">
          <cell r="A1437" t="str">
            <v>08.84.099</v>
          </cell>
          <cell r="B1437" t="str">
            <v>OUTROS SERVICOS DE APARELHOS E METAIS</v>
          </cell>
          <cell r="C1437" t="str">
            <v>MV</v>
          </cell>
        </row>
        <row r="1438">
          <cell r="A1438" t="str">
            <v>08.86.099</v>
          </cell>
          <cell r="B1438" t="str">
            <v>OUTROS SERVICOS DE TRATAMENTO DE DESPEJOS SANITARIOS</v>
          </cell>
          <cell r="C1438" t="str">
            <v>MV</v>
          </cell>
        </row>
        <row r="1440">
          <cell r="A1440" t="str">
            <v>09.00.000</v>
          </cell>
          <cell r="B1440" t="str">
            <v>INSTALAÇOES ELÉTRICA</v>
          </cell>
        </row>
        <row r="1441">
          <cell r="A1441" t="str">
            <v>09.01.000</v>
          </cell>
        </row>
        <row r="1442">
          <cell r="A1442" t="str">
            <v>09.01.030</v>
          </cell>
          <cell r="B1442" t="str">
            <v>TE-01 POSTO DE TRANSFORMAÇÃO DE ENERGIA EM POSTE - BANDEIRANTE - 112,5 KVA</v>
          </cell>
          <cell r="C1442" t="str">
            <v>UN</v>
          </cell>
        </row>
        <row r="1443">
          <cell r="A1443" t="str">
            <v>09.01.031</v>
          </cell>
          <cell r="B1443" t="str">
            <v>TE-02 POSTO DE TRANSFORMAÇÃO DE ENERGIA EM POSTE - BANDEIRANTE - 150 KVA</v>
          </cell>
          <cell r="C1443" t="str">
            <v>UN</v>
          </cell>
        </row>
        <row r="1444">
          <cell r="A1444" t="str">
            <v>09.01.032</v>
          </cell>
          <cell r="B1444" t="str">
            <v>TE-03 POSTO DE TRANSFORMAÇÃO DE ENERGIA EM POSTE - BANDEIRANTE - 225 KVA</v>
          </cell>
          <cell r="C1444" t="str">
            <v>UN</v>
          </cell>
        </row>
        <row r="1445">
          <cell r="A1445" t="str">
            <v>09.01.033</v>
          </cell>
          <cell r="B1445" t="str">
            <v>TE-04 POSTO DE TRANSFORMAÇÃO DE ENERGIA EM POSTE - BANDEIRANTE - 300 KVA</v>
          </cell>
          <cell r="C1445" t="str">
            <v>UN</v>
          </cell>
        </row>
        <row r="1446">
          <cell r="A1446" t="str">
            <v>09.01.036</v>
          </cell>
          <cell r="B1446" t="str">
            <v>POSTO DE TRANSFORMACAO EM POSTE C/TRAFO 75KVA PADRAO ELEKTRO/CPFL</v>
          </cell>
          <cell r="C1446" t="str">
            <v>UN</v>
          </cell>
        </row>
        <row r="1447">
          <cell r="A1447" t="str">
            <v>09.01.037</v>
          </cell>
          <cell r="B1447" t="str">
            <v>TE-05 POSTO DE TRANSFORMAÇÃO DE ENERGIA EM POSTE - CPFL - 112,5 KVA</v>
          </cell>
          <cell r="C1447" t="str">
            <v>UN</v>
          </cell>
        </row>
        <row r="1448">
          <cell r="A1448" t="str">
            <v>09.01.038</v>
          </cell>
          <cell r="B1448" t="str">
            <v>TE-06 POSTO DE TRANSFORMAÇÃO DE ENERGIA EM POSTE - CPFL - 150 KVA</v>
          </cell>
          <cell r="C1448" t="str">
            <v>UN</v>
          </cell>
        </row>
        <row r="1449">
          <cell r="A1449" t="str">
            <v>09.01.039</v>
          </cell>
          <cell r="B1449" t="str">
            <v>TE-07 POSTO DE TRANSFORMAÇÃO DE ENERGIA EM POSTE - CPFL - 225 KVA</v>
          </cell>
          <cell r="C1449" t="str">
            <v>UN</v>
          </cell>
        </row>
        <row r="1450">
          <cell r="A1450" t="str">
            <v>09.01.040</v>
          </cell>
          <cell r="B1450" t="str">
            <v>TE-08 POSTO DE TRANSFORMAÇÃO DE ENERGIA EM POSTE - CPFL - 300 KVA</v>
          </cell>
          <cell r="C1450" t="str">
            <v>UN</v>
          </cell>
        </row>
        <row r="1451">
          <cell r="A1451" t="str">
            <v>09.01.046</v>
          </cell>
          <cell r="B1451" t="str">
            <v>TE-09 POSTO DE TRANSFORMAÇÃO DE ENERGIA EM POSTE - ELEKTRO - 112,5 KVA</v>
          </cell>
          <cell r="C1451" t="str">
            <v>UN</v>
          </cell>
        </row>
        <row r="1452">
          <cell r="A1452" t="str">
            <v>09.01.047</v>
          </cell>
          <cell r="B1452" t="str">
            <v>TE-10 POSTO DE TRANSFORMAÇÃO DE ENERGIA EM POSTE - ELEKTRO - 150 KVA</v>
          </cell>
          <cell r="C1452" t="str">
            <v>UN</v>
          </cell>
        </row>
        <row r="1453">
          <cell r="A1453" t="str">
            <v>09.01.048</v>
          </cell>
          <cell r="B1453" t="str">
            <v>TE-11 POSTO DE TRANSFORMAÇÃO DE ENERGIA EM POSTE - ELEKTRO - 225 KVA</v>
          </cell>
          <cell r="C1453" t="str">
            <v>UN</v>
          </cell>
        </row>
        <row r="1454">
          <cell r="A1454" t="str">
            <v>09.01.099</v>
          </cell>
          <cell r="B1454" t="str">
            <v>SERVICOS DE LIGACOES EM TENSAO PRIMARIA</v>
          </cell>
          <cell r="C1454" t="str">
            <v>MV</v>
          </cell>
        </row>
        <row r="1455">
          <cell r="A1455" t="str">
            <v>09.02.000</v>
          </cell>
          <cell r="B1455" t="str">
            <v>ENTRADA EM BAIXA TENSÃO </v>
          </cell>
        </row>
        <row r="1456">
          <cell r="A1456" t="str">
            <v>09.02.011</v>
          </cell>
          <cell r="B1456" t="str">
            <v>AT-01 ENTRADA AEREA PARA TELEFONE</v>
          </cell>
          <cell r="C1456" t="str">
            <v>UN</v>
          </cell>
        </row>
        <row r="1457">
          <cell r="A1457" t="str">
            <v>09.02.042</v>
          </cell>
          <cell r="B1457" t="str">
            <v>DPS - DISPOSITIVO PROTECAO CONTRA SURTOS (TELEFONIA)</v>
          </cell>
          <cell r="C1457" t="str">
            <v>UN</v>
          </cell>
        </row>
        <row r="1458">
          <cell r="A1458" t="str">
            <v>09.02.043</v>
          </cell>
          <cell r="B1458" t="str">
            <v>DPS - DISPOSITIVO PROTECAO CONTRA SURTOS (ENERGIA)</v>
          </cell>
          <cell r="C1458" t="str">
            <v>UN</v>
          </cell>
        </row>
        <row r="1459">
          <cell r="A1459" t="str">
            <v>09.02.047</v>
          </cell>
          <cell r="B1459" t="str">
            <v>DISJUNTOR TRIPOLAR TERMOMAGNETICO 3X300A</v>
          </cell>
          <cell r="C1459" t="str">
            <v>UN</v>
          </cell>
        </row>
        <row r="1460">
          <cell r="A1460" t="str">
            <v>09.02.048</v>
          </cell>
          <cell r="B1460" t="str">
            <v>CONJ 3 CABOS P/ ENTRADA ENERGIA SECCAO 240MM2 C/ ELETRODUTOS</v>
          </cell>
          <cell r="C1460" t="str">
            <v>UN</v>
          </cell>
        </row>
        <row r="1461">
          <cell r="A1461" t="str">
            <v>09.02.049</v>
          </cell>
          <cell r="B1461" t="str">
            <v>CONJ 4 CABOS P/ ENTRADA ENERGIA SECCAO 240MM2 C/ ELETRODUTOS</v>
          </cell>
          <cell r="C1461" t="str">
            <v>UN</v>
          </cell>
        </row>
        <row r="1462">
          <cell r="A1462" t="str">
            <v>09.02.056</v>
          </cell>
          <cell r="B1462" t="str">
            <v>AE-22 ABRIGO E ENTRADA DE ENERGIA (CAIXA L): CPFL</v>
          </cell>
          <cell r="C1462" t="str">
            <v>UN</v>
          </cell>
        </row>
        <row r="1463">
          <cell r="A1463" t="str">
            <v>09.02.059</v>
          </cell>
          <cell r="B1463" t="str">
            <v>AE-19 ABRIGO E ENTRADA DE ENERGIA (CAIXA II, IV OU E): AES ELETROP/BANDEIRANTE/CPFL/ELEKTRO</v>
          </cell>
          <cell r="C1463" t="str">
            <v>UN</v>
          </cell>
        </row>
        <row r="1464">
          <cell r="A1464" t="str">
            <v>09.02.060</v>
          </cell>
          <cell r="B1464" t="str">
            <v>AE-20 ABRIGO E ENTRADA DE ENERGIA (CAIXAS III OU V):BANDEIRANTE/CPFL/ELEKTRO</v>
          </cell>
          <cell r="C1464" t="str">
            <v>UN</v>
          </cell>
        </row>
        <row r="1465">
          <cell r="A1465" t="str">
            <v>09.02.061</v>
          </cell>
          <cell r="B1465" t="str">
            <v>AE-21 ABRIGO E ENTRADA DE ENERGIA (CAIXA M OU H): AES ELETROP/BANDEIRANTE/ELEKTRO</v>
          </cell>
          <cell r="C1465" t="str">
            <v>UN</v>
          </cell>
        </row>
        <row r="1466">
          <cell r="A1466" t="str">
            <v>09.02.062</v>
          </cell>
          <cell r="B1466" t="str">
            <v>CONJ 3 CABOS P/ ENTRADA ENERGIA SECCAO 10MM2 C/ ELETRODUTOS</v>
          </cell>
          <cell r="C1466" t="str">
            <v>UN</v>
          </cell>
        </row>
        <row r="1467">
          <cell r="A1467" t="str">
            <v>09.02.063</v>
          </cell>
          <cell r="B1467" t="str">
            <v>CONJ 3 CABOS P/ ENTRADA ENERGIA SECCAO 16MM2 C/ ELETRODUTOS</v>
          </cell>
          <cell r="C1467" t="str">
            <v>UN</v>
          </cell>
        </row>
        <row r="1468">
          <cell r="A1468" t="str">
            <v>09.02.064</v>
          </cell>
          <cell r="B1468" t="str">
            <v>CONJ 3 CABOS P/ ENTRADA ENERGIA SECCAO 25MM2 C/ ELETRODUTOS</v>
          </cell>
          <cell r="C1468" t="str">
            <v>UN</v>
          </cell>
        </row>
        <row r="1469">
          <cell r="A1469" t="str">
            <v>09.02.065</v>
          </cell>
          <cell r="B1469" t="str">
            <v>CONJ 3 CABOS P/ ENTRADA ENERGIA SECCAO 35MM2 C/ ELETRODUTOS</v>
          </cell>
          <cell r="C1469" t="str">
            <v>UN</v>
          </cell>
        </row>
        <row r="1470">
          <cell r="A1470" t="str">
            <v>09.02.066</v>
          </cell>
          <cell r="B1470" t="str">
            <v>CONJ 3 CABOS P/ ENTRADA ENERGIA SECCAO 50MM2 C/ ELETRODUTOS</v>
          </cell>
          <cell r="C1470" t="str">
            <v>UN</v>
          </cell>
        </row>
        <row r="1471">
          <cell r="A1471" t="str">
            <v>09.02.067</v>
          </cell>
          <cell r="B1471" t="str">
            <v>CONJ 3 CABOS P/ ENTRADA ENERGIA SECCAO 70MM2 C/ ELETRODUTOS</v>
          </cell>
          <cell r="C1471" t="str">
            <v>UN</v>
          </cell>
        </row>
        <row r="1472">
          <cell r="A1472" t="str">
            <v>09.02.068</v>
          </cell>
          <cell r="B1472" t="str">
            <v>CONJ 3 CABOS P/ ENTRADA ENERGIA SECCAO 95MM2 C/ ELETRODUTOS</v>
          </cell>
          <cell r="C1472" t="str">
            <v>UN</v>
          </cell>
        </row>
        <row r="1473">
          <cell r="A1473" t="str">
            <v>09.02.069</v>
          </cell>
          <cell r="B1473" t="str">
            <v>CONJ 3 CABOS P/ ENTRADA ENERGIA SECCAO 120MM2 C/ ELETRODUTOS</v>
          </cell>
          <cell r="C1473" t="str">
            <v>UN</v>
          </cell>
        </row>
        <row r="1474">
          <cell r="A1474" t="str">
            <v>09.02.070</v>
          </cell>
          <cell r="B1474" t="str">
            <v>CONJ 3 CABOS P/ ENTRADA ENERGIA SECCAO 150MM2 C/ ELETRODUTOS</v>
          </cell>
          <cell r="C1474" t="str">
            <v>UN</v>
          </cell>
        </row>
        <row r="1475">
          <cell r="A1475" t="str">
            <v>09.02.071</v>
          </cell>
          <cell r="B1475" t="str">
            <v>CONJ 3 CABOS P/ ENTRADA ENERGIA SECCAO 185MM2 C/ ELETRODUTOS</v>
          </cell>
          <cell r="C1475" t="str">
            <v>UN</v>
          </cell>
        </row>
        <row r="1476">
          <cell r="A1476" t="str">
            <v>09.02.072</v>
          </cell>
          <cell r="B1476" t="str">
            <v>CONJ 4 CABOS P/ ENTRADA ENERGIA SECCAO 10MM2 C/ ELETRUDUTOS</v>
          </cell>
          <cell r="C1476" t="str">
            <v>UN</v>
          </cell>
        </row>
        <row r="1477">
          <cell r="A1477" t="str">
            <v>09.02.073</v>
          </cell>
          <cell r="B1477" t="str">
            <v>CONJ 4 CABOS P/ ENTRADA ENERGIA SECCAO 16MM2 C/ ELETRODUTOS</v>
          </cell>
          <cell r="C1477" t="str">
            <v>UN</v>
          </cell>
        </row>
        <row r="1478">
          <cell r="A1478" t="str">
            <v>09.02.074</v>
          </cell>
          <cell r="B1478" t="str">
            <v>CONJ 4 CABOS P/ ENTRADA ENERGIA SECCAO 25MM2 C/ ELETRODUTOS</v>
          </cell>
          <cell r="C1478" t="str">
            <v>UN</v>
          </cell>
        </row>
        <row r="1479">
          <cell r="A1479" t="str">
            <v>09.02.075</v>
          </cell>
          <cell r="B1479" t="str">
            <v>CONJ 4 CABOS P/ ENTRADA ENERGIA SECCAO 35MM2 C/ ELETRODUTOS</v>
          </cell>
          <cell r="C1479" t="str">
            <v>UN</v>
          </cell>
        </row>
        <row r="1480">
          <cell r="A1480" t="str">
            <v>09.02.076</v>
          </cell>
          <cell r="B1480" t="str">
            <v>CONJ 4 CABOS P/ ENTRADA ENERGIA SECCAO 50MM2 C/ ELETRODUTOS</v>
          </cell>
          <cell r="C1480" t="str">
            <v>UN</v>
          </cell>
        </row>
        <row r="1481">
          <cell r="A1481" t="str">
            <v>09.02.077</v>
          </cell>
          <cell r="B1481" t="str">
            <v>CONJ 4 CABOS P/ ENTRADA ENERGIA SECCAO 70MM2 C/ ELETRODUTOS</v>
          </cell>
          <cell r="C1481" t="str">
            <v>UN</v>
          </cell>
        </row>
        <row r="1482">
          <cell r="A1482" t="str">
            <v>09.02.078</v>
          </cell>
          <cell r="B1482" t="str">
            <v>CONJ 4 CABOS P/ ENTRADA ENERGIA SECCAO 95MM2 C/ ELETRODUTOS</v>
          </cell>
          <cell r="C1482" t="str">
            <v>UN</v>
          </cell>
        </row>
        <row r="1483">
          <cell r="A1483" t="str">
            <v>09.02.079</v>
          </cell>
          <cell r="B1483" t="str">
            <v>CONJ 4 CABOS P/ ENTRADA ENERGIA SECCAO 120MM2 C/ ELETRODUTOS</v>
          </cell>
          <cell r="C1483" t="str">
            <v>UN</v>
          </cell>
        </row>
        <row r="1484">
          <cell r="A1484" t="str">
            <v>09.02.080</v>
          </cell>
          <cell r="B1484" t="str">
            <v>CONJ 4 CABOS P/ ENTRADA ENERGIA SECCAO 150MM2 C/ ELETRODUTOS</v>
          </cell>
          <cell r="C1484" t="str">
            <v>UN</v>
          </cell>
        </row>
        <row r="1485">
          <cell r="A1485" t="str">
            <v>09.02.081</v>
          </cell>
          <cell r="B1485" t="str">
            <v>CONJ 4 CABOS P/ ENTRADA ENERGIA SECCAO 185MM2 C/ ELETRODUTOS</v>
          </cell>
          <cell r="C1485" t="str">
            <v>UN</v>
          </cell>
        </row>
        <row r="1486">
          <cell r="A1486" t="str">
            <v>09.02.082</v>
          </cell>
          <cell r="B1486" t="str">
            <v>CONJ ENTRADA P/ TELEFONE EM ENTRADA DE ENERGIA</v>
          </cell>
          <cell r="C1486" t="str">
            <v>UN</v>
          </cell>
        </row>
        <row r="1487">
          <cell r="A1487" t="str">
            <v>09.02.083</v>
          </cell>
          <cell r="B1487" t="str">
            <v>CHAVE SECCIONADORA NH C/ CARGA 3X125A TAM 00 C/ FUSIVEIS</v>
          </cell>
          <cell r="C1487" t="str">
            <v>UN</v>
          </cell>
        </row>
        <row r="1488">
          <cell r="A1488" t="str">
            <v>09.02.084</v>
          </cell>
          <cell r="B1488" t="str">
            <v>CHAVE SECCIONADORA NH C/ CARGA 3X250A TAM 01 C/ FUSIVEIS</v>
          </cell>
          <cell r="C1488" t="str">
            <v>UN</v>
          </cell>
        </row>
        <row r="1489">
          <cell r="A1489" t="str">
            <v>09.02.085</v>
          </cell>
          <cell r="B1489" t="str">
            <v>CHAVE SECCIONADORA NH C/ CARGA 3X400A TAM 02 C/ FUSIVEIS</v>
          </cell>
          <cell r="C1489" t="str">
            <v>UN</v>
          </cell>
        </row>
        <row r="1490">
          <cell r="A1490" t="str">
            <v>09.02.086</v>
          </cell>
          <cell r="B1490" t="str">
            <v>DISJUNTOR BIPOLAR TERMOMAGNETICO 2X10A A 2X50A</v>
          </cell>
          <cell r="C1490" t="str">
            <v>UN</v>
          </cell>
        </row>
        <row r="1491">
          <cell r="A1491" t="str">
            <v>09.02.087</v>
          </cell>
          <cell r="B1491" t="str">
            <v>DISJUNTOR BIPOLAR TERMOMAGNETICO 2X60A A 2X100A</v>
          </cell>
          <cell r="C1491" t="str">
            <v>UN</v>
          </cell>
        </row>
        <row r="1492">
          <cell r="A1492" t="str">
            <v>09.02.088</v>
          </cell>
          <cell r="B1492" t="str">
            <v>DISJUNTOR TRIPOLAR TERMOMAGNETICO 3X10A A 3X50A</v>
          </cell>
          <cell r="C1492" t="str">
            <v>UN</v>
          </cell>
        </row>
        <row r="1493">
          <cell r="A1493" t="str">
            <v>09.02.089</v>
          </cell>
          <cell r="B1493" t="str">
            <v>DISJUNTOR TRIPOLAR TERMOMAGNETICO 3X60A A 3X100A</v>
          </cell>
          <cell r="C1493" t="str">
            <v>UN</v>
          </cell>
        </row>
        <row r="1494">
          <cell r="A1494" t="str">
            <v>09.02.090</v>
          </cell>
          <cell r="B1494" t="str">
            <v>DISJUNTOR TRIPOLAR TERMOMAGNETICO 125A A 225A</v>
          </cell>
          <cell r="C1494" t="str">
            <v>UN</v>
          </cell>
        </row>
        <row r="1495">
          <cell r="A1495" t="str">
            <v>09.02.091</v>
          </cell>
          <cell r="B1495" t="str">
            <v>DISJUNTOR TRIPOLAR TERMOMAGNETICO 3X125A A 3X225A</v>
          </cell>
          <cell r="C1495" t="str">
            <v>UN</v>
          </cell>
        </row>
        <row r="1496">
          <cell r="A1496" t="str">
            <v>09.02.096</v>
          </cell>
          <cell r="B1496" t="str">
            <v>CHAVE SECCIONADORA NH COM CARGA 3X125A SECA</v>
          </cell>
          <cell r="C1496" t="str">
            <v>UN</v>
          </cell>
        </row>
        <row r="1497">
          <cell r="A1497" t="str">
            <v>09.02.097</v>
          </cell>
          <cell r="B1497" t="str">
            <v>CHAVE SECCIONADORA NH COM CARGA 3X250A SECA</v>
          </cell>
          <cell r="C1497" t="str">
            <v>UN</v>
          </cell>
        </row>
        <row r="1498">
          <cell r="A1498" t="str">
            <v>09.02.098</v>
          </cell>
          <cell r="B1498" t="str">
            <v>CHAVE SECCIONADORA NH COM CARGA 3X400A SECA</v>
          </cell>
          <cell r="C1498" t="str">
            <v>UN</v>
          </cell>
        </row>
        <row r="1499">
          <cell r="A1499" t="str">
            <v>09.02.099</v>
          </cell>
          <cell r="B1499" t="str">
            <v>SERVICOS DE ENTRADA DE BAIXA TENSAO</v>
          </cell>
          <cell r="C1499" t="str">
            <v>MV</v>
          </cell>
        </row>
        <row r="1500">
          <cell r="A1500" t="str">
            <v>09.02.105</v>
          </cell>
          <cell r="B1500" t="str">
            <v>DISJUNTOR BIPOLAR TERMOMAGNETICO 2X225A</v>
          </cell>
          <cell r="C1500" t="str">
            <v>UN</v>
          </cell>
        </row>
        <row r="1501">
          <cell r="A1501" t="str">
            <v>09.02.108</v>
          </cell>
          <cell r="B1501" t="str">
            <v>DISJUNTOR BIPOLAR TERMOMAGNETICO 2X350A</v>
          </cell>
          <cell r="C1501" t="str">
            <v>UN</v>
          </cell>
        </row>
        <row r="1502">
          <cell r="A1502" t="str">
            <v>09.02.110</v>
          </cell>
          <cell r="B1502" t="str">
            <v>DISJUNTOR TRIPOLAR TERMOMAGNETICO 3X400A</v>
          </cell>
          <cell r="C1502" t="str">
            <v>UN</v>
          </cell>
        </row>
        <row r="1503">
          <cell r="A1503" t="str">
            <v>09.03.000</v>
          </cell>
          <cell r="B1503" t="str">
            <v>ENTRADA : INTERLIGAÇÃO AO QUADRO GERAL </v>
          </cell>
        </row>
        <row r="1504">
          <cell r="A1504" t="str">
            <v>09.03.004</v>
          </cell>
          <cell r="B1504" t="str">
            <v>CABO DE 16 MM2 - 750 V DE ISOLACAO</v>
          </cell>
          <cell r="C1504" t="str">
            <v>M</v>
          </cell>
        </row>
        <row r="1505">
          <cell r="A1505" t="str">
            <v>09.03.005</v>
          </cell>
          <cell r="B1505" t="str">
            <v>CABO DE 25 MM2 - 750 V DE ISOLACAO</v>
          </cell>
          <cell r="C1505" t="str">
            <v>M</v>
          </cell>
        </row>
        <row r="1506">
          <cell r="A1506" t="str">
            <v>09.03.006</v>
          </cell>
          <cell r="B1506" t="str">
            <v>CABO DE 35 MM2 - 750 V DE ISOLACAO</v>
          </cell>
          <cell r="C1506" t="str">
            <v>M</v>
          </cell>
        </row>
        <row r="1507">
          <cell r="A1507" t="str">
            <v>09.03.007</v>
          </cell>
          <cell r="B1507" t="str">
            <v>CABO DE 50 MM2 - 750 V DE ISOLACAO</v>
          </cell>
          <cell r="C1507" t="str">
            <v>M</v>
          </cell>
        </row>
        <row r="1508">
          <cell r="A1508" t="str">
            <v>09.03.008</v>
          </cell>
          <cell r="B1508" t="str">
            <v>CABO DE 70 MM2 - 750 V DE ISOLACAO</v>
          </cell>
          <cell r="C1508" t="str">
            <v>M</v>
          </cell>
        </row>
        <row r="1509">
          <cell r="A1509" t="str">
            <v>09.03.009</v>
          </cell>
          <cell r="B1509" t="str">
            <v>CABO DE 95 MM2 - 750 V DE ISOLACAO</v>
          </cell>
          <cell r="C1509" t="str">
            <v>M</v>
          </cell>
        </row>
        <row r="1510">
          <cell r="A1510" t="str">
            <v>09.03.010</v>
          </cell>
          <cell r="B1510" t="str">
            <v>CABO DE 120 MM2 - 750 V DE ISOLACAO</v>
          </cell>
          <cell r="C1510" t="str">
            <v>M</v>
          </cell>
        </row>
        <row r="1511">
          <cell r="A1511" t="str">
            <v>09.03.011</v>
          </cell>
          <cell r="B1511" t="str">
            <v>CABO DE 150 MM2 - 750 V DE ISOLACAO</v>
          </cell>
          <cell r="C1511" t="str">
            <v>M</v>
          </cell>
        </row>
        <row r="1512">
          <cell r="A1512" t="str">
            <v>09.03.012</v>
          </cell>
          <cell r="B1512" t="str">
            <v>CABO DE 185 MM2 - 750 V DE ISOLACAO</v>
          </cell>
          <cell r="C1512" t="str">
            <v>M</v>
          </cell>
        </row>
        <row r="1513">
          <cell r="A1513" t="str">
            <v>09.03.013</v>
          </cell>
          <cell r="B1513" t="str">
            <v>CABO DE 240 MM2 - 750 V DE ISOLACAO</v>
          </cell>
          <cell r="C1513" t="str">
            <v>M</v>
          </cell>
        </row>
        <row r="1514">
          <cell r="A1514" t="str">
            <v>09.03.014</v>
          </cell>
          <cell r="B1514" t="str">
            <v>CABO DE 300 MM2 - 750 V DE ISOLACAO</v>
          </cell>
          <cell r="C1514" t="str">
            <v>M</v>
          </cell>
        </row>
        <row r="1515">
          <cell r="A1515" t="str">
            <v>09.03.015</v>
          </cell>
          <cell r="B1515" t="str">
            <v>CABO DE 10 MM2 - 750V DE ISOLAÇÃO</v>
          </cell>
          <cell r="C1515" t="str">
            <v>M</v>
          </cell>
        </row>
        <row r="1516">
          <cell r="A1516" t="str">
            <v>09.03.017</v>
          </cell>
          <cell r="B1516" t="str">
            <v>CABO DE 4 MM2 - 1000V DE ISOLAÇÃO</v>
          </cell>
          <cell r="C1516" t="str">
            <v>M</v>
          </cell>
        </row>
        <row r="1517">
          <cell r="A1517" t="str">
            <v>09.03.018</v>
          </cell>
          <cell r="B1517" t="str">
            <v>CABO DE 6 MM2 - 1000V DE ISOLAÇÃO</v>
          </cell>
          <cell r="C1517" t="str">
            <v>M</v>
          </cell>
        </row>
        <row r="1518">
          <cell r="A1518" t="str">
            <v>09.03.019</v>
          </cell>
          <cell r="B1518" t="str">
            <v>CABO DE 10 MM2 - 1000V DE ISOLAÇÃO</v>
          </cell>
          <cell r="C1518" t="str">
            <v>M</v>
          </cell>
        </row>
        <row r="1519">
          <cell r="A1519" t="str">
            <v>09.03.020</v>
          </cell>
          <cell r="B1519" t="str">
            <v>CABO DE 16 MM2 - 1000V DE ISOLAÇÃO</v>
          </cell>
          <cell r="C1519" t="str">
            <v>M</v>
          </cell>
        </row>
        <row r="1520">
          <cell r="A1520" t="str">
            <v>09.03.021</v>
          </cell>
          <cell r="B1520" t="str">
            <v>CABO DE 25 MM2 - 1000V DE ISOLAÇÃO</v>
          </cell>
          <cell r="C1520" t="str">
            <v>M</v>
          </cell>
        </row>
        <row r="1521">
          <cell r="A1521" t="str">
            <v>09.03.022</v>
          </cell>
          <cell r="B1521" t="str">
            <v>CABO DE 35 MM2 - 1000V DE ISOLAÇÃO</v>
          </cell>
          <cell r="C1521" t="str">
            <v>M</v>
          </cell>
        </row>
        <row r="1522">
          <cell r="A1522" t="str">
            <v>09.03.023</v>
          </cell>
          <cell r="B1522" t="str">
            <v>CABO DE 50 MM2 - 1000V DE ISOLAÇÃO</v>
          </cell>
          <cell r="C1522" t="str">
            <v>M</v>
          </cell>
        </row>
        <row r="1523">
          <cell r="A1523" t="str">
            <v>09.03.024</v>
          </cell>
          <cell r="B1523" t="str">
            <v>CABO DE 70 MM2 - 1000V DE ISOLAÇÃO</v>
          </cell>
          <cell r="C1523" t="str">
            <v>M</v>
          </cell>
        </row>
        <row r="1524">
          <cell r="A1524" t="str">
            <v>09.03.025</v>
          </cell>
          <cell r="B1524" t="str">
            <v>CABO DE 95 MM2 - 1000V DE ISOLAÇÃO</v>
          </cell>
          <cell r="C1524" t="str">
            <v>M</v>
          </cell>
        </row>
        <row r="1525">
          <cell r="A1525" t="str">
            <v>09.03.026</v>
          </cell>
          <cell r="B1525" t="str">
            <v>CABO DE 120 MM2 - 1000V DE ISOLAÇÃO</v>
          </cell>
          <cell r="C1525" t="str">
            <v>M</v>
          </cell>
        </row>
        <row r="1526">
          <cell r="A1526" t="str">
            <v>09.03.027</v>
          </cell>
          <cell r="B1526" t="str">
            <v>CABO DE 150 MM2 - 1000V DE ISOLAÇÃO</v>
          </cell>
          <cell r="C1526" t="str">
            <v>M</v>
          </cell>
        </row>
        <row r="1527">
          <cell r="A1527" t="str">
            <v>09.03.028</v>
          </cell>
          <cell r="B1527" t="str">
            <v>CABO DE 185 MM2 - 1000V DE ISOLAÇÃO</v>
          </cell>
          <cell r="C1527" t="str">
            <v>M</v>
          </cell>
        </row>
        <row r="1528">
          <cell r="A1528" t="str">
            <v>09.03.029</v>
          </cell>
          <cell r="B1528" t="str">
            <v>CABO DE 240 MM2 - 1000V DE ISOLAÇÃO</v>
          </cell>
          <cell r="C1528" t="str">
            <v>M</v>
          </cell>
        </row>
        <row r="1529">
          <cell r="A1529" t="str">
            <v>09.03.030</v>
          </cell>
          <cell r="B1529" t="str">
            <v>CABO DE 300 MM2 - 1000V DE ISOLAÇÃO</v>
          </cell>
          <cell r="C1529" t="str">
            <v>M</v>
          </cell>
        </row>
        <row r="1530">
          <cell r="A1530" t="str">
            <v>09.03.046</v>
          </cell>
          <cell r="B1530" t="str">
            <v>ELETRODUTO DE PVC RIGIDO ROSCAVEL DE 25MM - INCL CONEXOES</v>
          </cell>
          <cell r="C1530" t="str">
            <v>M</v>
          </cell>
        </row>
        <row r="1531">
          <cell r="A1531" t="str">
            <v>09.03.047</v>
          </cell>
          <cell r="B1531" t="str">
            <v>ELETRODUTO DE PVC RIGIDO ROSCAVEL DE 32MM - INCL CONEXOES</v>
          </cell>
          <cell r="C1531" t="str">
            <v>M</v>
          </cell>
        </row>
        <row r="1532">
          <cell r="A1532" t="str">
            <v>09.03.048</v>
          </cell>
          <cell r="B1532" t="str">
            <v>ELETRODUTO DE PVC RIGIDO ROSCAVEL DE 40MM - INCL CONEXOES</v>
          </cell>
          <cell r="C1532" t="str">
            <v>M</v>
          </cell>
        </row>
        <row r="1533">
          <cell r="A1533" t="str">
            <v>09.03.049</v>
          </cell>
          <cell r="B1533" t="str">
            <v>ELETRODUTO DE PVC RIGIDO ROSCAVEL DE 50MM - INCL CONEXOES</v>
          </cell>
          <cell r="C1533" t="str">
            <v>M</v>
          </cell>
        </row>
        <row r="1534">
          <cell r="A1534" t="str">
            <v>09.03.050</v>
          </cell>
          <cell r="B1534" t="str">
            <v>ELETRODUTO DE PVC RIGIDO ROSCAVEL DE 60MM - INCL CONEXOES</v>
          </cell>
          <cell r="C1534" t="str">
            <v>M</v>
          </cell>
        </row>
        <row r="1535">
          <cell r="A1535" t="str">
            <v>09.03.051</v>
          </cell>
          <cell r="B1535" t="str">
            <v>ELETRODUTO DE PVC RIGIDO ROSCAVEL DE 75MM - INCL CONEXOES</v>
          </cell>
          <cell r="C1535" t="str">
            <v>M</v>
          </cell>
        </row>
        <row r="1536">
          <cell r="A1536" t="str">
            <v>09.03.052</v>
          </cell>
          <cell r="B1536" t="str">
            <v>ELETRODUTO DE PVC RIGIDO ROSCAVEL DE 85MM - INCL CONEXOES</v>
          </cell>
          <cell r="C1536" t="str">
            <v>M</v>
          </cell>
        </row>
        <row r="1537">
          <cell r="A1537" t="str">
            <v>09.03.053</v>
          </cell>
          <cell r="B1537" t="str">
            <v>ELETRODUTO DE PVC RIGIDO ROSCAVEL DE 110MM -INCL CONEXOES</v>
          </cell>
          <cell r="C1537" t="str">
            <v>M</v>
          </cell>
        </row>
        <row r="1538">
          <cell r="A1538" t="str">
            <v>09.03.058</v>
          </cell>
          <cell r="B1538" t="str">
            <v>ELETRODUTO EM POLIETILENO DE 25MM-INCLUSIVE CONEXOES</v>
          </cell>
          <cell r="C1538" t="str">
            <v>M</v>
          </cell>
        </row>
        <row r="1539">
          <cell r="A1539" t="str">
            <v>09.03.059</v>
          </cell>
          <cell r="B1539" t="str">
            <v>ELETRODUTO EM POLIETILENO DE 32MM-INCLUSIVE CONEXOES</v>
          </cell>
          <cell r="C1539" t="str">
            <v>M</v>
          </cell>
        </row>
        <row r="1540">
          <cell r="A1540" t="str">
            <v>09.03.090</v>
          </cell>
          <cell r="B1540" t="str">
            <v>ENVELOPE DE CONCRETO PARA DUTOS</v>
          </cell>
          <cell r="C1540" t="str">
            <v>M</v>
          </cell>
        </row>
        <row r="1541">
          <cell r="A1541" t="str">
            <v>09.03.099</v>
          </cell>
          <cell r="B1541" t="str">
            <v>SERVICOS DE INTERLIGACAO AO QUADRO GERAL</v>
          </cell>
          <cell r="C1541" t="str">
            <v>MV</v>
          </cell>
        </row>
        <row r="1542">
          <cell r="A1542" t="str">
            <v>09.04.000</v>
          </cell>
          <cell r="B1542" t="str">
            <v>QUADRO GERAL </v>
          </cell>
        </row>
        <row r="1543">
          <cell r="A1543" t="str">
            <v>09.04.006</v>
          </cell>
          <cell r="B1543" t="str">
            <v>CAIXA EM CHAPA DE AÇO 16 COM PORTA E FECHO</v>
          </cell>
          <cell r="C1543" t="str">
            <v>M2</v>
          </cell>
        </row>
        <row r="1544">
          <cell r="A1544" t="str">
            <v>09.04.007</v>
          </cell>
          <cell r="B1544" t="str">
            <v>QUADRO GERAL : CHAVE SECCIONADORA NH C/ FUSIVEL 3X125A</v>
          </cell>
          <cell r="C1544" t="str">
            <v>UN</v>
          </cell>
        </row>
        <row r="1545">
          <cell r="A1545" t="str">
            <v>09.04.008</v>
          </cell>
          <cell r="B1545" t="str">
            <v>QUADRO GERAL : CHAVE SECCIONADORA NH C/ FUSIVEL 3X250A</v>
          </cell>
          <cell r="C1545" t="str">
            <v>UN</v>
          </cell>
        </row>
        <row r="1546">
          <cell r="A1546" t="str">
            <v>09.04.009</v>
          </cell>
          <cell r="B1546" t="str">
            <v>QUADRO GERAL : CHAVE SECCIONADORA NH C/ FUSIVEL 3X400A</v>
          </cell>
          <cell r="C1546" t="str">
            <v>UN</v>
          </cell>
        </row>
        <row r="1547">
          <cell r="A1547" t="str">
            <v>09.04.016</v>
          </cell>
          <cell r="B1547" t="str">
            <v>CHAVE SECCIONADORA NH C/FUSIVEL 3X630A</v>
          </cell>
          <cell r="C1547" t="str">
            <v>UN</v>
          </cell>
        </row>
        <row r="1548">
          <cell r="A1548" t="str">
            <v>09.04.019</v>
          </cell>
          <cell r="B1548" t="str">
            <v>QUADRO GERAL - DISJUNTOR TERMOMAGNETICO 3X10A A 3X50A</v>
          </cell>
          <cell r="C1548" t="str">
            <v>UN</v>
          </cell>
        </row>
        <row r="1549">
          <cell r="A1549" t="str">
            <v>09.04.020</v>
          </cell>
          <cell r="B1549" t="str">
            <v>QUADRO GERAL - DISJUNTOR TERMOMAGNETICO 3X60A A 3X100A</v>
          </cell>
          <cell r="C1549" t="str">
            <v>UN</v>
          </cell>
        </row>
        <row r="1550">
          <cell r="A1550" t="str">
            <v>09.04.021</v>
          </cell>
          <cell r="B1550" t="str">
            <v>QUADRO GERAL - DISJUNTOR TERMO MAGNETICO 3X200A</v>
          </cell>
          <cell r="C1550" t="str">
            <v>UN</v>
          </cell>
        </row>
        <row r="1551">
          <cell r="A1551" t="str">
            <v>09.04.022</v>
          </cell>
          <cell r="B1551" t="str">
            <v>QUADRO GERAL - DISJUNTOR TERMO MAGNETICO 3X400A</v>
          </cell>
          <cell r="C1551" t="str">
            <v>UN</v>
          </cell>
        </row>
        <row r="1552">
          <cell r="A1552" t="str">
            <v>09.04.023</v>
          </cell>
          <cell r="B1552" t="str">
            <v>QUADRO GERAL - DISJUNTOR TERMO MAGNETICO 3X600A</v>
          </cell>
          <cell r="C1552" t="str">
            <v>UN</v>
          </cell>
        </row>
        <row r="1553">
          <cell r="A1553" t="str">
            <v>09.04.024</v>
          </cell>
          <cell r="B1553" t="str">
            <v>QUADRO GERAL - DISJUNTOR TERMO MAGNETICO 3X800A</v>
          </cell>
          <cell r="C1553" t="str">
            <v>UN</v>
          </cell>
        </row>
        <row r="1554">
          <cell r="A1554" t="str">
            <v>09.04.025</v>
          </cell>
          <cell r="B1554" t="str">
            <v>QUADRO GERAL - DISJUNTOR TERMO MAGNETICO 3X125A A 3X225A</v>
          </cell>
          <cell r="C1554" t="str">
            <v>UN</v>
          </cell>
        </row>
        <row r="1555">
          <cell r="A1555" t="str">
            <v>09.04.028</v>
          </cell>
          <cell r="B1555" t="str">
            <v>QUADRO GERAL-DISJUNTOR TERMOMAGNETICO 3X300A</v>
          </cell>
          <cell r="C1555" t="str">
            <v>UN</v>
          </cell>
        </row>
        <row r="1556">
          <cell r="A1556" t="str">
            <v>09.04.036</v>
          </cell>
          <cell r="B1556" t="str">
            <v>INTERRUPTOR AUTOM. DIFERENCIAL (DISPOSITIVO DR) 40A/30MA</v>
          </cell>
          <cell r="C1556" t="str">
            <v>UN</v>
          </cell>
        </row>
        <row r="1557">
          <cell r="A1557" t="str">
            <v>09.04.037</v>
          </cell>
          <cell r="B1557" t="str">
            <v>INTERRUPTOR AUTOM. DIFERENCIAL (DISPOSITIVO DR) 63A/30MA</v>
          </cell>
          <cell r="C1557" t="str">
            <v>UN</v>
          </cell>
        </row>
        <row r="1558">
          <cell r="A1558" t="str">
            <v>09.04.038</v>
          </cell>
          <cell r="B1558" t="str">
            <v>INTERRUPTOR AUTOM. DIFERENCIAL (DISPOSITIVO DR) 40A/300 mA</v>
          </cell>
          <cell r="C1558" t="str">
            <v>UN</v>
          </cell>
        </row>
        <row r="1559">
          <cell r="A1559" t="str">
            <v>09.04.039</v>
          </cell>
          <cell r="B1559" t="str">
            <v>INTERRUPTOR AUTOM. DIFERENCIAL (DISPOSITIVO DR) 63A/300 mA</v>
          </cell>
          <cell r="C1559" t="str">
            <v>UN</v>
          </cell>
        </row>
        <row r="1560">
          <cell r="A1560" t="str">
            <v>09.04.040</v>
          </cell>
          <cell r="B1560" t="str">
            <v>QUADRO GERAL-BARRAMENTO DE 30 A</v>
          </cell>
          <cell r="C1560" t="str">
            <v>M</v>
          </cell>
        </row>
        <row r="1561">
          <cell r="A1561" t="str">
            <v>09.04.041</v>
          </cell>
          <cell r="B1561" t="str">
            <v>QUADRO GERAL-BARRAMENTO DE 60 A</v>
          </cell>
          <cell r="C1561" t="str">
            <v>M</v>
          </cell>
        </row>
        <row r="1562">
          <cell r="A1562" t="str">
            <v>09.04.042</v>
          </cell>
          <cell r="B1562" t="str">
            <v>QUADRO GERAL-BARRAMENTO DE 100 A</v>
          </cell>
          <cell r="C1562" t="str">
            <v>M</v>
          </cell>
        </row>
        <row r="1563">
          <cell r="A1563" t="str">
            <v>09.04.043</v>
          </cell>
          <cell r="B1563" t="str">
            <v>QUADRO GERAL-BARRAMENTO DE 150 A</v>
          </cell>
          <cell r="C1563" t="str">
            <v>M</v>
          </cell>
        </row>
        <row r="1564">
          <cell r="A1564" t="str">
            <v>09.04.044</v>
          </cell>
          <cell r="B1564" t="str">
            <v>QUADRO GERAL-BARRAMENTO DE 200 A</v>
          </cell>
          <cell r="C1564" t="str">
            <v>M</v>
          </cell>
        </row>
        <row r="1565">
          <cell r="A1565" t="str">
            <v>09.04.045</v>
          </cell>
          <cell r="B1565" t="str">
            <v>QUADRO GERAL-BARRAMENTO DE 400 A</v>
          </cell>
          <cell r="C1565" t="str">
            <v>M</v>
          </cell>
        </row>
        <row r="1566">
          <cell r="A1566" t="str">
            <v>09.04.046</v>
          </cell>
          <cell r="B1566" t="str">
            <v>QUADRO GERAL-BARRAMENTO DE 800 A</v>
          </cell>
          <cell r="C1566" t="str">
            <v>M</v>
          </cell>
        </row>
        <row r="1567">
          <cell r="A1567" t="str">
            <v>09.04.047</v>
          </cell>
          <cell r="B1567" t="str">
            <v>QUADRO GERAL-BARRAMENTO DE 1000 A</v>
          </cell>
          <cell r="C1567" t="str">
            <v>M</v>
          </cell>
        </row>
        <row r="1568">
          <cell r="A1568" t="str">
            <v>09.04.049</v>
          </cell>
          <cell r="B1568" t="str">
            <v>QUADRO GERAL - BARRAMENTO DE 600A</v>
          </cell>
          <cell r="C1568" t="str">
            <v>M</v>
          </cell>
        </row>
        <row r="1569">
          <cell r="A1569" t="str">
            <v>09.04.050</v>
          </cell>
          <cell r="B1569" t="str">
            <v>PLACA DE ACRILICO TRANSPARENTE ESP=5MM PROTECAO A CONTATO ACIDENTAL</v>
          </cell>
          <cell r="C1569" t="str">
            <v>M2</v>
          </cell>
        </row>
        <row r="1570">
          <cell r="A1570" t="str">
            <v>09.04.072</v>
          </cell>
          <cell r="B1570" t="str">
            <v>QUADRO GERAL - ELETRODUTO DE PVC RIGIDO ROSCAVEL DE 32 MM INCL CONEX</v>
          </cell>
          <cell r="C1570" t="str">
            <v>M</v>
          </cell>
        </row>
        <row r="1571">
          <cell r="A1571" t="str">
            <v>09.04.075</v>
          </cell>
          <cell r="B1571" t="str">
            <v>QUADRO GERAL - CABO DE COBRE NU DE 6 MM2</v>
          </cell>
          <cell r="C1571" t="str">
            <v>M</v>
          </cell>
        </row>
        <row r="1572">
          <cell r="A1572" t="str">
            <v>09.04.076</v>
          </cell>
          <cell r="B1572" t="str">
            <v>QUADRO GERAL - CABO DE COBRE NU DE 10 MM2</v>
          </cell>
          <cell r="C1572" t="str">
            <v>M</v>
          </cell>
        </row>
        <row r="1573">
          <cell r="A1573" t="str">
            <v>09.04.077</v>
          </cell>
          <cell r="B1573" t="str">
            <v>QUADRO GERAL - CABO DE COBRE NU DE 16 MM2</v>
          </cell>
          <cell r="C1573" t="str">
            <v>M</v>
          </cell>
        </row>
        <row r="1574">
          <cell r="A1574" t="str">
            <v>09.04.078</v>
          </cell>
          <cell r="B1574" t="str">
            <v>QUADRO GERAL - CABO DE COBRE NU DE 25 MM2</v>
          </cell>
          <cell r="C1574" t="str">
            <v>M</v>
          </cell>
        </row>
        <row r="1575">
          <cell r="A1575" t="str">
            <v>09.04.079</v>
          </cell>
          <cell r="B1575" t="str">
            <v>QUADRO GERAL - CABO DE COBRE NU DE 35 MM2</v>
          </cell>
          <cell r="C1575" t="str">
            <v>M</v>
          </cell>
        </row>
        <row r="1576">
          <cell r="A1576" t="str">
            <v>09.04.080</v>
          </cell>
          <cell r="B1576" t="str">
            <v>QUADRO GERAL - CABO DE COBRE NU DE 50 MM2</v>
          </cell>
          <cell r="C1576" t="str">
            <v>M</v>
          </cell>
        </row>
        <row r="1577">
          <cell r="A1577" t="str">
            <v>09.04.081</v>
          </cell>
          <cell r="B1577" t="str">
            <v>QUADRO GERAL - CABO DE COBRE NU DE 70 MM2</v>
          </cell>
          <cell r="C1577" t="str">
            <v>M</v>
          </cell>
        </row>
        <row r="1578">
          <cell r="A1578" t="str">
            <v>09.04.082</v>
          </cell>
          <cell r="B1578" t="str">
            <v>QUADRO GERAL - CABO DE COBRE NU DE 95 MM2</v>
          </cell>
          <cell r="C1578" t="str">
            <v>M</v>
          </cell>
        </row>
        <row r="1579">
          <cell r="A1579" t="str">
            <v>09.04.083</v>
          </cell>
          <cell r="B1579" t="str">
            <v>QUADRO GERAL - CABO DE COBRE NU DE 120 MM2</v>
          </cell>
          <cell r="C1579" t="str">
            <v>M</v>
          </cell>
        </row>
        <row r="1580">
          <cell r="A1580" t="str">
            <v>09.04.086</v>
          </cell>
          <cell r="B1580" t="str">
            <v>TERRA COMPLETO</v>
          </cell>
          <cell r="C1580" t="str">
            <v>UN</v>
          </cell>
        </row>
        <row r="1581">
          <cell r="A1581" t="str">
            <v>09.04.089</v>
          </cell>
          <cell r="B1581" t="str">
            <v>DISJUNTOR UNIPOLAR TERMOMAGNETICO 1X35A A 1X50A</v>
          </cell>
          <cell r="C1581" t="str">
            <v>UN</v>
          </cell>
        </row>
        <row r="1582">
          <cell r="A1582" t="str">
            <v>09.04.090</v>
          </cell>
          <cell r="B1582" t="str">
            <v>DISJUNTOR UNIPOLAR TERMOMAGNETICO 1X10A 1X30A</v>
          </cell>
          <cell r="C1582" t="str">
            <v>UN</v>
          </cell>
        </row>
        <row r="1583">
          <cell r="A1583" t="str">
            <v>09.04.091</v>
          </cell>
          <cell r="B1583" t="str">
            <v>DISJUNTOR BIPOLAR TERMOMAGNETICO 2X10A A 2X50A</v>
          </cell>
          <cell r="C1583" t="str">
            <v>UN</v>
          </cell>
        </row>
        <row r="1584">
          <cell r="A1584" t="str">
            <v>09.04.092</v>
          </cell>
          <cell r="B1584" t="str">
            <v>DISJUNTOR BIPOLAR TERMOMAGNETICO 2X60A A 2X100A</v>
          </cell>
          <cell r="C1584" t="str">
            <v>UN</v>
          </cell>
        </row>
        <row r="1585">
          <cell r="A1585" t="str">
            <v>09.04.094</v>
          </cell>
          <cell r="B1585" t="str">
            <v>DISJUNTOR BIPOLAR TERMOMAG. 2X125A A 2X225A</v>
          </cell>
          <cell r="C1585" t="str">
            <v>UN</v>
          </cell>
        </row>
        <row r="1586">
          <cell r="A1586" t="str">
            <v>09.04.095</v>
          </cell>
          <cell r="B1586" t="str">
            <v>DISJUNTOR UNIPOLAR TERMOMAGNETICO 1X50A A 1X70A</v>
          </cell>
          <cell r="C1586" t="str">
            <v>UN</v>
          </cell>
        </row>
        <row r="1587">
          <cell r="A1587" t="str">
            <v>09.04.096</v>
          </cell>
          <cell r="B1587" t="str">
            <v>DISJUNTOR UNIPOLAR TERMOMAGNETICO 1X90A A 1X100A</v>
          </cell>
          <cell r="C1587" t="str">
            <v>UN</v>
          </cell>
        </row>
        <row r="1588">
          <cell r="A1588" t="str">
            <v>09.04.099</v>
          </cell>
          <cell r="B1588" t="str">
            <v>SERVICOS DE QUADRO GERAL</v>
          </cell>
          <cell r="C1588" t="str">
            <v>MV</v>
          </cell>
        </row>
        <row r="1589">
          <cell r="A1589" t="str">
            <v>09.05.000</v>
          </cell>
          <cell r="B1589" t="str">
            <v>REDE DE BAIXA TENSAO: DUTO/QUADROS PARCIAIS</v>
          </cell>
        </row>
        <row r="1590">
          <cell r="A1590" t="str">
            <v>09.05.002</v>
          </cell>
          <cell r="B1590" t="str">
            <v>ELETROD ACO GALV QUENTE (NBR 5624) 20 MM (3/4") - INCL CONEXOES</v>
          </cell>
          <cell r="C1590" t="str">
            <v>M</v>
          </cell>
        </row>
        <row r="1591">
          <cell r="A1591" t="str">
            <v>09.05.003</v>
          </cell>
          <cell r="B1591" t="str">
            <v>ELETROD ACO GALV QUENTE (NBR 5624) 25 MM (1") - INCL CONEXOES</v>
          </cell>
          <cell r="C1591" t="str">
            <v>M</v>
          </cell>
        </row>
        <row r="1592">
          <cell r="A1592" t="str">
            <v>09.05.004</v>
          </cell>
          <cell r="B1592" t="str">
            <v>ELETROD ACO GALV QUENTE (NBR 5624) 32 MM (1 1/4") - INCL CONEXOES</v>
          </cell>
          <cell r="C1592" t="str">
            <v>M</v>
          </cell>
        </row>
        <row r="1593">
          <cell r="A1593" t="str">
            <v>09.05.005</v>
          </cell>
          <cell r="B1593" t="str">
            <v>ELETROD ACO GALV QUENTE (NBR 5624) 40 MM (1 1/2") - INCL CONEXOES</v>
          </cell>
          <cell r="C1593" t="str">
            <v>M</v>
          </cell>
        </row>
        <row r="1594">
          <cell r="A1594" t="str">
            <v>09.05.006</v>
          </cell>
          <cell r="B1594" t="str">
            <v>ELETROD ACO GALV QUENTE (NBR 5624) 50 MM (2") - INCL CONEXOES</v>
          </cell>
          <cell r="C1594" t="str">
            <v>M</v>
          </cell>
        </row>
        <row r="1595">
          <cell r="A1595" t="str">
            <v>09.05.007</v>
          </cell>
          <cell r="B1595" t="str">
            <v>ELETROD ACO GALV. QUENTE (NBR5624) 65MM(2X1/2") INCL CONEXOES</v>
          </cell>
          <cell r="C1595" t="str">
            <v>M</v>
          </cell>
        </row>
        <row r="1596">
          <cell r="A1596" t="str">
            <v>09.05.008</v>
          </cell>
          <cell r="B1596" t="str">
            <v>ELETROD ACO GALV QUENTE (NBR5624) 80MM(3") INCL CONEXOES</v>
          </cell>
          <cell r="C1596" t="str">
            <v>M</v>
          </cell>
        </row>
        <row r="1597">
          <cell r="A1597" t="str">
            <v>09.05.013</v>
          </cell>
          <cell r="B1597" t="str">
            <v>ELETRODUTO DE PVC RIGIDO ROSCAVEL DE 25MM - INCL CONEXOES</v>
          </cell>
          <cell r="C1597" t="str">
            <v>M</v>
          </cell>
        </row>
        <row r="1598">
          <cell r="A1598" t="str">
            <v>09.05.014</v>
          </cell>
          <cell r="B1598" t="str">
            <v>ELETRODUTO DE PVC RIGIDO ROSCAVEL DE 32MM - INCL CONEXOES</v>
          </cell>
          <cell r="C1598" t="str">
            <v>M</v>
          </cell>
        </row>
        <row r="1599">
          <cell r="A1599" t="str">
            <v>09.05.015</v>
          </cell>
          <cell r="B1599" t="str">
            <v>ELETRODUTO DE PVC RIGIDO ROSCAVEL DE 40MM - INCL CONEXOES</v>
          </cell>
          <cell r="C1599" t="str">
            <v>M</v>
          </cell>
        </row>
        <row r="1600">
          <cell r="A1600" t="str">
            <v>09.05.016</v>
          </cell>
          <cell r="B1600" t="str">
            <v>ELETRODUTO DE PVC RIGIDO ROSCAVEL DE 50MM - INCL CONEXOES</v>
          </cell>
          <cell r="C1600" t="str">
            <v>M</v>
          </cell>
        </row>
        <row r="1601">
          <cell r="A1601" t="str">
            <v>09.05.017</v>
          </cell>
          <cell r="B1601" t="str">
            <v>ELETRODUTO DE PVC RIGIDO ROSCAVEL DE 60MM - INCL CONEXOES</v>
          </cell>
          <cell r="C1601" t="str">
            <v>M</v>
          </cell>
        </row>
        <row r="1602">
          <cell r="A1602" t="str">
            <v>09.05.018</v>
          </cell>
          <cell r="B1602" t="str">
            <v>ELETRODUTO DE PVC RIGIDO ROSCAVEL DE 75MM - INCL CONEXOES</v>
          </cell>
          <cell r="C1602" t="str">
            <v>M</v>
          </cell>
        </row>
        <row r="1603">
          <cell r="A1603" t="str">
            <v>09.05.019</v>
          </cell>
          <cell r="B1603" t="str">
            <v>ELETRODUTO DE PVC RIGIDO ROSCAVEL DE 85MM - INCL CONEXOES</v>
          </cell>
          <cell r="C1603" t="str">
            <v>M</v>
          </cell>
        </row>
        <row r="1604">
          <cell r="A1604" t="str">
            <v>09.05.020</v>
          </cell>
          <cell r="B1604" t="str">
            <v>ELETRODUTO DE PVC RIGIDO ROSCAVEL DE 110MM -INCL CONEXOES</v>
          </cell>
          <cell r="C1604" t="str">
            <v>M</v>
          </cell>
        </row>
        <row r="1605">
          <cell r="A1605" t="str">
            <v>09.05.036</v>
          </cell>
          <cell r="B1605" t="str">
            <v>ELETRODUTO EM POLIETILENO DE 25MM-INCLUSIVE CONEXOES</v>
          </cell>
          <cell r="C1605" t="str">
            <v>M</v>
          </cell>
        </row>
        <row r="1606">
          <cell r="A1606" t="str">
            <v>09.05.037</v>
          </cell>
          <cell r="B1606" t="str">
            <v>ELETRODUTO EM POLIETILENO DE 32MM-INCLUSIVE CONEXOES</v>
          </cell>
          <cell r="C1606" t="str">
            <v>M</v>
          </cell>
        </row>
        <row r="1607">
          <cell r="A1607" t="str">
            <v>09.05.040</v>
          </cell>
          <cell r="B1607" t="str">
            <v>ENVELOPE DE CONCRETO PARA DUTOS</v>
          </cell>
          <cell r="C1607" t="str">
            <v>M</v>
          </cell>
        </row>
        <row r="1608">
          <cell r="A1608" t="str">
            <v>09.05.042</v>
          </cell>
          <cell r="B1608" t="str">
            <v>QUADRO DISTRIBUICAO, DISJ. GERAL 30A P/ 4 A 8 DISJS.</v>
          </cell>
          <cell r="C1608" t="str">
            <v>UN</v>
          </cell>
        </row>
        <row r="1609">
          <cell r="A1609" t="str">
            <v>09.05.045</v>
          </cell>
          <cell r="B1609" t="str">
            <v>QUADRO DISTRIBUICAO, DISJ. GERAL 50A P/ 10 A 12 DISJS.</v>
          </cell>
          <cell r="C1609" t="str">
            <v>UN</v>
          </cell>
        </row>
        <row r="1610">
          <cell r="A1610" t="str">
            <v>09.05.047</v>
          </cell>
          <cell r="B1610" t="str">
            <v>QUADRO DISTRIBUICAO, DISJ. GERAL 60A P/ 14 A 20 DISJS.</v>
          </cell>
          <cell r="C1610" t="str">
            <v>UN</v>
          </cell>
        </row>
        <row r="1611">
          <cell r="A1611" t="str">
            <v>09.05.051</v>
          </cell>
          <cell r="B1611" t="str">
            <v>QUADRO DISTRIBUICAO, DISJ. GERAL 80A P/ 22 A 26 DISJS.</v>
          </cell>
          <cell r="C1611" t="str">
            <v>UN</v>
          </cell>
        </row>
        <row r="1612">
          <cell r="A1612" t="str">
            <v>09.05.054</v>
          </cell>
          <cell r="B1612" t="str">
            <v>QUADRO DISTRIBUICAO, DISJ. GERAL 100A P/ 28 A 42 DISJS.</v>
          </cell>
          <cell r="C1612" t="str">
            <v>UN</v>
          </cell>
        </row>
        <row r="1613">
          <cell r="A1613" t="str">
            <v>09.05.062</v>
          </cell>
          <cell r="B1613" t="str">
            <v>BARRAMENTO DE 30A P/QUADROS DE DISTRIBUIÇÃO</v>
          </cell>
          <cell r="C1613" t="str">
            <v>M</v>
          </cell>
        </row>
        <row r="1614">
          <cell r="A1614" t="str">
            <v>09.05.063</v>
          </cell>
          <cell r="B1614" t="str">
            <v>BARRAMENTO DE 60A P/QUADROS DE DISTRIBUIÇÃO</v>
          </cell>
          <cell r="C1614" t="str">
            <v>M</v>
          </cell>
        </row>
        <row r="1615">
          <cell r="A1615" t="str">
            <v>09.05.064</v>
          </cell>
          <cell r="B1615" t="str">
            <v>BARRAMENTO DE 100A P/QUADROS DE DISTRIBUIÇÃO</v>
          </cell>
          <cell r="C1615" t="str">
            <v>M</v>
          </cell>
        </row>
        <row r="1616">
          <cell r="A1616" t="str">
            <v>09.05.069</v>
          </cell>
          <cell r="B1616" t="str">
            <v>INTERRUPTOR TIPO AUTOMÁTICO DE BÓIA</v>
          </cell>
          <cell r="C1616" t="str">
            <v>UN</v>
          </cell>
        </row>
        <row r="1617">
          <cell r="A1617" t="str">
            <v>09.05.070</v>
          </cell>
          <cell r="B1617" t="str">
            <v>DISJUNTOR BIPOLAR TERMOMAGNETICO 2X10A A 2X50A</v>
          </cell>
          <cell r="C1617" t="str">
            <v>UN</v>
          </cell>
        </row>
        <row r="1618">
          <cell r="A1618" t="str">
            <v>09.05.071</v>
          </cell>
          <cell r="B1618" t="str">
            <v>DISJUNTOR BIPOLAR TERMOMAGNETICO  2X60A A 2X100A</v>
          </cell>
          <cell r="C1618" t="str">
            <v>UN</v>
          </cell>
        </row>
        <row r="1619">
          <cell r="A1619" t="str">
            <v>09.05.073</v>
          </cell>
          <cell r="B1619" t="str">
            <v>DISJUNTOR UNIPOLAR TERMOMAGNETICO 1X10A A 1X30A</v>
          </cell>
          <cell r="C1619" t="str">
            <v>UN</v>
          </cell>
        </row>
        <row r="1620">
          <cell r="A1620" t="str">
            <v>09.05.074</v>
          </cell>
          <cell r="B1620" t="str">
            <v>DISJUNTOR TRIPOLAR TERMOMAGNETICO 3X10A A 3X50A</v>
          </cell>
          <cell r="C1620" t="str">
            <v>UN</v>
          </cell>
        </row>
        <row r="1621">
          <cell r="A1621" t="str">
            <v>09.05.075</v>
          </cell>
          <cell r="B1621" t="str">
            <v>DISJUNTOR TRIPOLAR TERMOMAGNETICO 3X60A A 3X100A</v>
          </cell>
          <cell r="C1621" t="str">
            <v>UN</v>
          </cell>
        </row>
        <row r="1622">
          <cell r="A1622" t="str">
            <v>09.05.076</v>
          </cell>
          <cell r="B1622" t="str">
            <v>QUADRO COMANDO PARA CONJUNTO MOTOR BOMBA TRIFASICO DE 3/4 A 1 HP</v>
          </cell>
          <cell r="C1622" t="str">
            <v>UN</v>
          </cell>
        </row>
        <row r="1623">
          <cell r="A1623" t="str">
            <v>09.05.077</v>
          </cell>
          <cell r="B1623" t="str">
            <v>QUADRO COMANDO PARA CONJUNTO MOTOR BOMBA TRIFASICO DE 1 1/2 A 2 HP</v>
          </cell>
          <cell r="C1623" t="str">
            <v>UN</v>
          </cell>
        </row>
        <row r="1624">
          <cell r="A1624" t="str">
            <v>09.05.078</v>
          </cell>
          <cell r="B1624" t="str">
            <v>QUADRO COMANDO PARA CONJUNTO MOTOR BOMBA TRIFASICO DE 2 A 3 HP</v>
          </cell>
          <cell r="C1624" t="str">
            <v>UN</v>
          </cell>
        </row>
        <row r="1625">
          <cell r="A1625" t="str">
            <v>09.05.079</v>
          </cell>
          <cell r="B1625" t="str">
            <v>QUADRO COMANDO PARA CONJUNTO MOTOR BOMBA TRIFASICO DE 3 A 4 HP</v>
          </cell>
          <cell r="C1625" t="str">
            <v>UN</v>
          </cell>
        </row>
        <row r="1626">
          <cell r="A1626" t="str">
            <v>09.05.080</v>
          </cell>
          <cell r="B1626" t="str">
            <v>QUADRO COMANDO PARA CONJUNTO MOTOR BOMBA TRIFASICO DE 4 A 5 HP</v>
          </cell>
          <cell r="C1626" t="str">
            <v>UN</v>
          </cell>
        </row>
        <row r="1627">
          <cell r="A1627" t="str">
            <v>09.05.081</v>
          </cell>
          <cell r="B1627" t="str">
            <v>QUADRO COMANDO PARA CONJUNTO MOTOR BOMBA TRIFASICO DE 7,5 HP</v>
          </cell>
          <cell r="C1627" t="str">
            <v>UN</v>
          </cell>
        </row>
        <row r="1628">
          <cell r="A1628" t="str">
            <v>09.05.082</v>
          </cell>
          <cell r="B1628" t="str">
            <v>QUADRO COMANDO PARA CONJUNTO MOTOR BOMBA BIFASICO DE 3/4 A 1 HP</v>
          </cell>
          <cell r="C1628" t="str">
            <v>UN</v>
          </cell>
        </row>
        <row r="1629">
          <cell r="A1629" t="str">
            <v>09.05.083</v>
          </cell>
          <cell r="B1629" t="str">
            <v>QUADRO COMANDO PARA CONJUNTO MOTOR BOMBA BIFASICO DE 1 1/2 A 2 HP</v>
          </cell>
          <cell r="C1629" t="str">
            <v>UN</v>
          </cell>
        </row>
        <row r="1630">
          <cell r="A1630" t="str">
            <v>09.05.084</v>
          </cell>
          <cell r="B1630" t="str">
            <v>QUADRO COMANDO PARA CONJUNTO MOTOR BOMBA BIFASICO DE 2 A 3 HP</v>
          </cell>
          <cell r="C1630" t="str">
            <v>UN</v>
          </cell>
        </row>
        <row r="1631">
          <cell r="A1631" t="str">
            <v>09.05.085</v>
          </cell>
          <cell r="B1631" t="str">
            <v>QUADRO COMANDO PARA BOMBA DE INCENDIO TRIFASICO DE 3/4 A 2 HP</v>
          </cell>
          <cell r="C1631" t="str">
            <v>UN</v>
          </cell>
        </row>
        <row r="1632">
          <cell r="A1632" t="str">
            <v>09.05.086</v>
          </cell>
          <cell r="B1632" t="str">
            <v>QUADRO COMANDO PARA BOMBA DE INCENDIO TRIFASICO DE 2 A 4 HP</v>
          </cell>
          <cell r="C1632" t="str">
            <v>UN</v>
          </cell>
        </row>
        <row r="1633">
          <cell r="A1633" t="str">
            <v>09.05.087</v>
          </cell>
          <cell r="B1633" t="str">
            <v>QUADRO COMANDO PARA BOMBA DE INCENDIO TRIFASICO DE 5 HP</v>
          </cell>
          <cell r="C1633" t="str">
            <v>UN</v>
          </cell>
        </row>
        <row r="1634">
          <cell r="A1634" t="str">
            <v>09.05.088</v>
          </cell>
          <cell r="B1634" t="str">
            <v>QUADRO COMANDO PARA BOMBA DE INCENDIO TRIFASICO DE 7,5 HP</v>
          </cell>
          <cell r="C1634" t="str">
            <v>UN</v>
          </cell>
        </row>
        <row r="1635">
          <cell r="A1635" t="str">
            <v>09.05.089</v>
          </cell>
          <cell r="B1635" t="str">
            <v>QUADRO COMANDO PARA BOMBA DE INCENDIO TRIFASICO DE 10 HP</v>
          </cell>
          <cell r="C1635" t="str">
            <v>UN</v>
          </cell>
        </row>
        <row r="1636">
          <cell r="A1636" t="str">
            <v>09.05.090</v>
          </cell>
          <cell r="B1636" t="str">
            <v>QUADRO COMANDO PARA BOMBA DE INCENDIO BIFASICO DE 3/4 A 1 HP</v>
          </cell>
          <cell r="C1636" t="str">
            <v>UN</v>
          </cell>
        </row>
        <row r="1637">
          <cell r="A1637" t="str">
            <v>09.05.091</v>
          </cell>
          <cell r="B1637" t="str">
            <v>QUADRO COMANDO PARA BOMBA DE INCENDIO BIFASICO DE 1 1/2 A 2 HP</v>
          </cell>
          <cell r="C1637" t="str">
            <v>UN</v>
          </cell>
        </row>
        <row r="1638">
          <cell r="A1638" t="str">
            <v>09.05.092</v>
          </cell>
          <cell r="B1638" t="str">
            <v>INTERRUPTOR AUTOMATICO DIFERENCIAL (DISPOSITIVO DR) 40A/30 mA</v>
          </cell>
          <cell r="C1638" t="str">
            <v>UN</v>
          </cell>
        </row>
        <row r="1639">
          <cell r="A1639" t="str">
            <v>09.05.093</v>
          </cell>
          <cell r="B1639" t="str">
            <v>INTERRUPTOR AUTOMATICO DIFERENCIAL (DISPOSITIVO DR) 63A/30 mA</v>
          </cell>
          <cell r="C1639" t="str">
            <v>UN</v>
          </cell>
        </row>
        <row r="1640">
          <cell r="A1640" t="str">
            <v>09.05.094</v>
          </cell>
          <cell r="B1640" t="str">
            <v>INTERRUPTOR AUTOMATICO DIFERENCIAL (DISPOSITIVO DR) 40A/300 mA</v>
          </cell>
          <cell r="C1640" t="str">
            <v>UN</v>
          </cell>
        </row>
        <row r="1641">
          <cell r="A1641" t="str">
            <v>09.05.095</v>
          </cell>
          <cell r="B1641" t="str">
            <v>INTERRUPTOR AUTOMATICO DIFERENCIAL (DISPOSITIVO DR) 63A/300 mA</v>
          </cell>
          <cell r="C1641" t="str">
            <v>UN</v>
          </cell>
        </row>
        <row r="1642">
          <cell r="A1642" t="str">
            <v>09.05.096</v>
          </cell>
          <cell r="B1642" t="str">
            <v>CENTRAL DE SISTEMA DE ALARME ATÉ 12 ENDEREÇOS</v>
          </cell>
          <cell r="C1642" t="str">
            <v>UN</v>
          </cell>
        </row>
        <row r="1643">
          <cell r="A1643" t="str">
            <v>09.05.097</v>
          </cell>
          <cell r="B1643" t="str">
            <v>CENTRAL DE SISTEMA DE ALARME DE 13 A 24 ENDEREÇOS</v>
          </cell>
          <cell r="C1643" t="str">
            <v>UN</v>
          </cell>
        </row>
        <row r="1644">
          <cell r="A1644" t="str">
            <v>09.05.099</v>
          </cell>
          <cell r="B1644" t="str">
            <v>SERVICOS DE DUTOS/QUADROS PARCIAIS LUZ/QUADROS TELEFOE</v>
          </cell>
          <cell r="C1644" t="str">
            <v>MV</v>
          </cell>
        </row>
        <row r="1645">
          <cell r="A1645" t="str">
            <v>09.06.000</v>
          </cell>
          <cell r="B1645" t="str">
            <v>REDE DE BAIXA TENSAO: CAIXAS DE PASSAGEM</v>
          </cell>
        </row>
        <row r="1646">
          <cell r="A1646" t="str">
            <v>09.06.001</v>
          </cell>
          <cell r="B1646" t="str">
            <v>CAIXA DE PASSAGEM ESTAMPADA COM TAMPA PLASTICA DE 4"X2"</v>
          </cell>
          <cell r="C1646" t="str">
            <v>UN</v>
          </cell>
        </row>
        <row r="1647">
          <cell r="A1647" t="str">
            <v>09.06.002</v>
          </cell>
          <cell r="B1647" t="str">
            <v>CAIXA DE PASSAGEM ESTAMPADA COM TAMPA PLASTICA DE 4"X4"</v>
          </cell>
          <cell r="C1647" t="str">
            <v>UN</v>
          </cell>
        </row>
        <row r="1648">
          <cell r="A1648" t="str">
            <v>09.06.005</v>
          </cell>
          <cell r="B1648" t="str">
            <v>CAIXA DE PASSAGEM CHAPA TAMPA PARAFUSADA DE 10X10X8 CM</v>
          </cell>
          <cell r="C1648" t="str">
            <v>UN</v>
          </cell>
        </row>
        <row r="1649">
          <cell r="A1649" t="str">
            <v>09.06.007</v>
          </cell>
          <cell r="B1649" t="str">
            <v>CAIXA DE PASSAGEM CHAPA TAMPA PARAFUSADA DE 15X15X8 CM</v>
          </cell>
          <cell r="C1649" t="str">
            <v>UN</v>
          </cell>
        </row>
        <row r="1650">
          <cell r="A1650" t="str">
            <v>09.06.009</v>
          </cell>
          <cell r="B1650" t="str">
            <v>CAIXA DE PASSAGEM CHAPA TAMPA PARAFUSADA DE 20X20X10 CM</v>
          </cell>
          <cell r="C1650" t="str">
            <v>UN</v>
          </cell>
        </row>
        <row r="1651">
          <cell r="A1651" t="str">
            <v>09.06.012</v>
          </cell>
          <cell r="B1651" t="str">
            <v>CAIXA DE PASSAGEM CHAPA TAMPA PARAFUSADA DE 30X30X12 CM</v>
          </cell>
          <cell r="C1651" t="str">
            <v>UN</v>
          </cell>
        </row>
        <row r="1652">
          <cell r="A1652" t="str">
            <v>09.06.015</v>
          </cell>
          <cell r="B1652" t="str">
            <v>CAIXA DE PASSAGEM CHAPA TAMPA PARAFUSADA DE 40X40X15 CM</v>
          </cell>
          <cell r="C1652" t="str">
            <v>UN</v>
          </cell>
        </row>
        <row r="1653">
          <cell r="A1653" t="str">
            <v>09.06.019</v>
          </cell>
          <cell r="B1653" t="str">
            <v>CAIXA DE PASSAGEM CHAPA TAMPA PARAFUSADA DE 50X50X15 CM</v>
          </cell>
          <cell r="C1653" t="str">
            <v>UN</v>
          </cell>
        </row>
        <row r="1654">
          <cell r="A1654" t="str">
            <v>09.06.025</v>
          </cell>
          <cell r="B1654" t="str">
            <v>CAIXA DE PASSAGEM EM ALVENARIA DE 0,40X0,40X0,40 M</v>
          </cell>
          <cell r="C1654" t="str">
            <v>UN</v>
          </cell>
        </row>
        <row r="1655">
          <cell r="A1655" t="str">
            <v>09.06.026</v>
          </cell>
          <cell r="B1655" t="str">
            <v>CAIXA DE PASSAGEM EM ALVENARIA DE 0,60X0,60X0,60 M</v>
          </cell>
          <cell r="C1655" t="str">
            <v>UN</v>
          </cell>
        </row>
        <row r="1656">
          <cell r="A1656" t="str">
            <v>09.06.027</v>
          </cell>
          <cell r="B1656" t="str">
            <v>CAIXA DE PASSAGEM EM ALVENARIA DE 0,80X0,80X0,80 M</v>
          </cell>
          <cell r="C1656" t="str">
            <v>UN</v>
          </cell>
        </row>
        <row r="1657">
          <cell r="A1657" t="str">
            <v>09.06.028</v>
          </cell>
          <cell r="B1657" t="str">
            <v>CAIXA DE PASSAGEM EM ALVENARIA DE 1,00X1,00X1,00 M</v>
          </cell>
          <cell r="C1657" t="str">
            <v>UN</v>
          </cell>
        </row>
        <row r="1658">
          <cell r="A1658" t="str">
            <v>09.06.029</v>
          </cell>
          <cell r="B1658" t="str">
            <v>CAIXA DE PASSAGEM EM ALVENARIA DE 1,00X1,00X0,60 M</v>
          </cell>
          <cell r="C1658" t="str">
            <v>UN</v>
          </cell>
        </row>
        <row r="1659">
          <cell r="A1659" t="str">
            <v>09.06.035</v>
          </cell>
          <cell r="B1659" t="str">
            <v>CAIXA DE PASSAGEM A PROVA DE UMIDADE EM ALUMINIO 10X10X6CM</v>
          </cell>
          <cell r="C1659" t="str">
            <v>UN</v>
          </cell>
        </row>
        <row r="1660">
          <cell r="A1660" t="str">
            <v>09.06.036</v>
          </cell>
          <cell r="B1660" t="str">
            <v>CAIXA DE PASSAGEM A PROVA DE UMIDADE EM ALUMINIO 15X15X10CM</v>
          </cell>
          <cell r="C1660" t="str">
            <v>UN</v>
          </cell>
        </row>
        <row r="1661">
          <cell r="A1661" t="str">
            <v>09.06.037</v>
          </cell>
          <cell r="B1661" t="str">
            <v>CAIXA DE PASSAGEM A PROVA DE UMIDADE EM ALUMINIO 20X20X10CM</v>
          </cell>
          <cell r="C1661" t="str">
            <v>UN</v>
          </cell>
        </row>
        <row r="1662">
          <cell r="A1662" t="str">
            <v>09.06.038</v>
          </cell>
          <cell r="B1662" t="str">
            <v>CAIXA DE PASSAGEM A PROVA DE UMIDADE EM ALUMINIO 30X30X12CM</v>
          </cell>
          <cell r="C1662" t="str">
            <v>UN</v>
          </cell>
        </row>
        <row r="1663">
          <cell r="A1663" t="str">
            <v>09.06.039</v>
          </cell>
          <cell r="B1663" t="str">
            <v>CAIXA DE PASSAGEM A PROVA DE UMIDADE EM ALUMINIO 40X40X20CM</v>
          </cell>
          <cell r="C1663" t="str">
            <v>UN</v>
          </cell>
        </row>
        <row r="1664">
          <cell r="A1664" t="str">
            <v>09.06.045</v>
          </cell>
          <cell r="B1664" t="str">
            <v>QUADRO EM CHAPA COM PORTA E FECHADURA (TELEBRAS) DE 20X20X12CM</v>
          </cell>
          <cell r="C1664" t="str">
            <v>UN</v>
          </cell>
        </row>
        <row r="1665">
          <cell r="A1665" t="str">
            <v>09.06.047</v>
          </cell>
          <cell r="B1665" t="str">
            <v>QUADRO EM CHAPA COM PORTA E FECHADURA (TELEBRAS) DE 40X40X12CM</v>
          </cell>
          <cell r="C1665" t="str">
            <v>UN</v>
          </cell>
        </row>
        <row r="1666">
          <cell r="A1666" t="str">
            <v>09.06.049</v>
          </cell>
          <cell r="B1666" t="str">
            <v>QUADRO EM CHAPA COM PORTA E FECHADURA (TELEBRAS) DE 60X60X12CM</v>
          </cell>
          <cell r="C1666" t="str">
            <v>UN</v>
          </cell>
        </row>
        <row r="1667">
          <cell r="A1667" t="str">
            <v>09.06.099</v>
          </cell>
          <cell r="B1667" t="str">
            <v>SERVICOS DE CAIXAS DE PASSAGEM</v>
          </cell>
          <cell r="C1667" t="str">
            <v>MV</v>
          </cell>
        </row>
        <row r="1668">
          <cell r="A1668" t="str">
            <v>09.07.000</v>
          </cell>
          <cell r="B1668" t="str">
            <v>REDE DE BAIXA TENSAO: ENFIAÇÃO</v>
          </cell>
        </row>
        <row r="1669">
          <cell r="A1669" t="str">
            <v>09.07.003</v>
          </cell>
          <cell r="B1669" t="str">
            <v>FIO DE 1,50 MM2 - 750 V DE ISOLACAO</v>
          </cell>
          <cell r="C1669" t="str">
            <v>M</v>
          </cell>
        </row>
        <row r="1670">
          <cell r="A1670" t="str">
            <v>09.07.004</v>
          </cell>
          <cell r="B1670" t="str">
            <v>FIO DE 2,50 MM2 - 750 V DE ISOLACAO</v>
          </cell>
          <cell r="C1670" t="str">
            <v>M</v>
          </cell>
        </row>
        <row r="1671">
          <cell r="A1671" t="str">
            <v>09.07.005</v>
          </cell>
          <cell r="B1671" t="str">
            <v>FIO DE 4 MM2 - 750 V DE ISOLACAO</v>
          </cell>
          <cell r="C1671" t="str">
            <v>M</v>
          </cell>
        </row>
        <row r="1672">
          <cell r="A1672" t="str">
            <v>09.07.006</v>
          </cell>
          <cell r="B1672" t="str">
            <v>FIO DE 6 MM2 - 750 V DE ISOLACAO</v>
          </cell>
          <cell r="C1672" t="str">
            <v>M</v>
          </cell>
        </row>
        <row r="1673">
          <cell r="A1673" t="str">
            <v>09.07.009</v>
          </cell>
          <cell r="B1673" t="str">
            <v>FIO TRANCADO PARA TELEFONE - PAD. TELEBRAS</v>
          </cell>
          <cell r="C1673" t="str">
            <v>M</v>
          </cell>
        </row>
        <row r="1674">
          <cell r="A1674" t="str">
            <v>09.07.011</v>
          </cell>
          <cell r="B1674" t="str">
            <v>CABO DE 10 MM2 - 750 V DE ISOLACAO</v>
          </cell>
          <cell r="C1674" t="str">
            <v>M</v>
          </cell>
        </row>
        <row r="1675">
          <cell r="A1675" t="str">
            <v>09.07.012</v>
          </cell>
          <cell r="B1675" t="str">
            <v>CABO DE 16 MM2 - 750 V DE ISOLACAO</v>
          </cell>
          <cell r="C1675" t="str">
            <v>M</v>
          </cell>
        </row>
        <row r="1676">
          <cell r="A1676" t="str">
            <v>09.07.013</v>
          </cell>
          <cell r="B1676" t="str">
            <v>CABO DE 25 MM2 - 750 V DE ISOLACAO</v>
          </cell>
          <cell r="C1676" t="str">
            <v>M</v>
          </cell>
        </row>
        <row r="1677">
          <cell r="A1677" t="str">
            <v>09.07.014</v>
          </cell>
          <cell r="B1677" t="str">
            <v>CABO DE 35 MM2 - 750 V DE ISOLACAO</v>
          </cell>
          <cell r="C1677" t="str">
            <v>M</v>
          </cell>
        </row>
        <row r="1678">
          <cell r="A1678" t="str">
            <v>09.07.015</v>
          </cell>
          <cell r="B1678" t="str">
            <v>CABO DE 50 MM2 - 750 V DE ISOLACAO</v>
          </cell>
          <cell r="C1678" t="str">
            <v>M</v>
          </cell>
        </row>
        <row r="1679">
          <cell r="A1679" t="str">
            <v>09.07.016</v>
          </cell>
          <cell r="B1679" t="str">
            <v>CABO DE 70 MM2 - 750 V DE ISOLACAO</v>
          </cell>
          <cell r="C1679" t="str">
            <v>M</v>
          </cell>
        </row>
        <row r="1680">
          <cell r="A1680" t="str">
            <v>09.07.017</v>
          </cell>
          <cell r="B1680" t="str">
            <v>CABO DE 95 MM2 - 750 V DE ISOLACAO</v>
          </cell>
          <cell r="C1680" t="str">
            <v>M</v>
          </cell>
        </row>
        <row r="1681">
          <cell r="A1681" t="str">
            <v>09.07.018</v>
          </cell>
          <cell r="B1681" t="str">
            <v>CABO DE 120 MM2 - 750 V DE ISOLACAO</v>
          </cell>
          <cell r="C1681" t="str">
            <v>M</v>
          </cell>
        </row>
        <row r="1682">
          <cell r="A1682" t="str">
            <v>09.07.019</v>
          </cell>
          <cell r="B1682" t="str">
            <v>CABO DE 150 MM2 - 750 V DE ISOLACAO</v>
          </cell>
          <cell r="C1682" t="str">
            <v>M</v>
          </cell>
        </row>
        <row r="1683">
          <cell r="A1683" t="str">
            <v>09.07.020</v>
          </cell>
          <cell r="B1683" t="str">
            <v>CABO DE 185 MM2 - 750 V DE ISOLACAO</v>
          </cell>
          <cell r="C1683" t="str">
            <v>M</v>
          </cell>
        </row>
        <row r="1684">
          <cell r="A1684" t="str">
            <v>09.07.021</v>
          </cell>
          <cell r="B1684" t="str">
            <v>CABO DE 240 MM2 - 750 V DE ISOLACAO</v>
          </cell>
          <cell r="C1684" t="str">
            <v>M</v>
          </cell>
        </row>
        <row r="1685">
          <cell r="A1685" t="str">
            <v>09.07.022</v>
          </cell>
          <cell r="B1685" t="str">
            <v>CABO DE 300 MM2 - 750 V DE ISOLACAO</v>
          </cell>
          <cell r="C1685" t="str">
            <v>M</v>
          </cell>
        </row>
        <row r="1686">
          <cell r="A1686" t="str">
            <v>09.07.023</v>
          </cell>
          <cell r="B1686" t="str">
            <v>CABO DE 1,5MM2 - 750V DE ISOLAÇÃO</v>
          </cell>
          <cell r="C1686" t="str">
            <v>M</v>
          </cell>
        </row>
        <row r="1687">
          <cell r="A1687" t="str">
            <v>09.07.024</v>
          </cell>
          <cell r="B1687" t="str">
            <v>CABO DE 2,5MM2 - 750V DE ISOLAÇÃO</v>
          </cell>
          <cell r="C1687" t="str">
            <v>M</v>
          </cell>
        </row>
        <row r="1688">
          <cell r="A1688" t="str">
            <v>09.07.025</v>
          </cell>
          <cell r="B1688" t="str">
            <v>CABO DE 4MM2 - 750V DE ISOLAÇÃO</v>
          </cell>
          <cell r="C1688" t="str">
            <v>M</v>
          </cell>
        </row>
        <row r="1689">
          <cell r="A1689" t="str">
            <v>09.07.026</v>
          </cell>
          <cell r="B1689" t="str">
            <v>CABO DE 6MM2 - 750V DE ISOLAÇÃO</v>
          </cell>
          <cell r="C1689" t="str">
            <v>M</v>
          </cell>
        </row>
        <row r="1690">
          <cell r="A1690" t="str">
            <v>09.07.061</v>
          </cell>
          <cell r="B1690" t="str">
            <v>FIO BICOLOR POLARIZADO P/ SOM 2X0,75MM2</v>
          </cell>
          <cell r="C1690" t="str">
            <v>M</v>
          </cell>
        </row>
        <row r="1691">
          <cell r="A1691" t="str">
            <v>09.07.062</v>
          </cell>
          <cell r="B1691" t="str">
            <v>FIO BICOLOR POLARIZADO P/ SOM 2X1,00MM2</v>
          </cell>
          <cell r="C1691" t="str">
            <v>M</v>
          </cell>
        </row>
        <row r="1692">
          <cell r="A1692" t="str">
            <v>09.07.063</v>
          </cell>
          <cell r="B1692" t="str">
            <v>FIO BICOLOR POLARIZADO P/ SOM 2X1,50MM2</v>
          </cell>
          <cell r="C1692" t="str">
            <v>M</v>
          </cell>
        </row>
        <row r="1693">
          <cell r="A1693" t="str">
            <v>09.07.064</v>
          </cell>
          <cell r="B1693" t="str">
            <v>FIO BICOLOR POLARIZADO P/ SOM 2X2,50MM2</v>
          </cell>
          <cell r="C1693" t="str">
            <v>M</v>
          </cell>
        </row>
        <row r="1694">
          <cell r="A1694" t="str">
            <v>09.07.065</v>
          </cell>
          <cell r="B1694" t="str">
            <v>CABO DE CONTROLE 3X1,5MM2 ATE 1KV DE ISOLAÇÃO</v>
          </cell>
          <cell r="C1694" t="str">
            <v>M</v>
          </cell>
        </row>
        <row r="1695">
          <cell r="A1695" t="str">
            <v>09.07.066</v>
          </cell>
          <cell r="B1695" t="str">
            <v>CABO DE CONTROLE 5X1,5MM2 ATE 1KV DE ISOLAÇÃO</v>
          </cell>
          <cell r="C1695" t="str">
            <v>M</v>
          </cell>
        </row>
        <row r="1696">
          <cell r="A1696" t="str">
            <v>09.07.067</v>
          </cell>
          <cell r="B1696" t="str">
            <v>CABO DE CONTROLE 7X1,5MM2 ATE 1KV DE ISOLAÇÃO</v>
          </cell>
          <cell r="C1696" t="str">
            <v>M</v>
          </cell>
        </row>
        <row r="1697">
          <cell r="A1697" t="str">
            <v>09.07.099</v>
          </cell>
          <cell r="B1697" t="str">
            <v>SERVICOS DE ENFIACAO</v>
          </cell>
          <cell r="C1697" t="str">
            <v>MV</v>
          </cell>
        </row>
        <row r="1698">
          <cell r="A1698" t="str">
            <v>09.08.000</v>
          </cell>
          <cell r="B1698" t="str">
            <v>PONTOS DE: INTERRUPTORES E TOMADAS</v>
          </cell>
        </row>
        <row r="1699">
          <cell r="A1699" t="str">
            <v>09.08.002</v>
          </cell>
          <cell r="B1699" t="str">
            <v>INTERRUPTOR DE 1 TECLA SIMPLES EM CX.4"X2"-ELETROD.AÇO GALV.A QUENTE</v>
          </cell>
          <cell r="C1699" t="str">
            <v>UN</v>
          </cell>
        </row>
        <row r="1700">
          <cell r="A1700" t="str">
            <v>09.08.003</v>
          </cell>
          <cell r="B1700" t="str">
            <v>INTERRUPTOR DE 2 TECLAS SIMPLES EM CX.4"X2"-ELETROD.AÇO GALV.A QUENTE</v>
          </cell>
          <cell r="C1700" t="str">
            <v>UN</v>
          </cell>
        </row>
        <row r="1701">
          <cell r="A1701" t="str">
            <v>09.08.004</v>
          </cell>
          <cell r="B1701" t="str">
            <v>INTERRUPTOR DE 3 TECLAS SIMPLES EM CX.4"X2"-ELETROD.AÇO GALV.A QUENTE</v>
          </cell>
          <cell r="C1701" t="str">
            <v>UN</v>
          </cell>
        </row>
        <row r="1702">
          <cell r="A1702" t="str">
            <v>09.08.005</v>
          </cell>
          <cell r="B1702" t="str">
            <v>INTERRUPTOR DE 1 TECLA BIPOLAR SIMPLES EM CX.4"X2"-ELETROD.DE AÇO GALV.A QUENTE</v>
          </cell>
          <cell r="C1702" t="str">
            <v>UN</v>
          </cell>
        </row>
        <row r="1703">
          <cell r="A1703" t="str">
            <v>09.08.006</v>
          </cell>
          <cell r="B1703" t="str">
            <v>2 INTERRUPTORES DE 1 TECLA BIP.SIMPL.CX.4"X4"-ELETR.AÇO GALV.A QUENTE</v>
          </cell>
          <cell r="C1703" t="str">
            <v>UN</v>
          </cell>
        </row>
        <row r="1704">
          <cell r="A1704" t="str">
            <v>09.08.007</v>
          </cell>
          <cell r="B1704" t="str">
            <v>INTERRUPTOR DE 1 TECLA PARAL.SIMPL.CX.4"X2"-ELETR.AÇO GALV.A QUENTE</v>
          </cell>
          <cell r="C1704" t="str">
            <v>UN</v>
          </cell>
        </row>
        <row r="1705">
          <cell r="A1705" t="str">
            <v>09.08.008</v>
          </cell>
          <cell r="B1705" t="str">
            <v>INTERRUPTOR DE 1 TECLA PARAL.BIP.CX.4"X2"-ELETR.AÇO GALV.A QUENTE</v>
          </cell>
          <cell r="C1705" t="str">
            <v>UN</v>
          </cell>
        </row>
        <row r="1706">
          <cell r="A1706" t="str">
            <v>09.08.009</v>
          </cell>
          <cell r="B1706" t="str">
            <v>INTERRUPTOR DE 1 TECLA SIMPL.E TOMADA 2P+T UNIV.CX.4"X4" ELETR.AÇO GALV.A QUENTE</v>
          </cell>
          <cell r="C1706" t="str">
            <v>UN</v>
          </cell>
        </row>
        <row r="1707">
          <cell r="A1707" t="str">
            <v>09.08.013</v>
          </cell>
          <cell r="B1707" t="str">
            <v>TOMADA 2P+T PADRAO NBR 14136, CORRENTE 10A-250V-ELETR. AÇO GALV. A QUENTE</v>
          </cell>
          <cell r="C1707" t="str">
            <v>UN</v>
          </cell>
        </row>
        <row r="1708">
          <cell r="A1708" t="str">
            <v>09.08.016</v>
          </cell>
          <cell r="B1708" t="str">
            <v>TOMADA 2P+T PADRAO NBR 14136,  CORRENTE 20A-250V-ELETR.AÇO GALV.A QUENTE</v>
          </cell>
          <cell r="C1708" t="str">
            <v>UN</v>
          </cell>
        </row>
        <row r="1709">
          <cell r="A1709" t="str">
            <v>09.08.029</v>
          </cell>
          <cell r="B1709" t="str">
            <v>INTERRUPTOR DE 1 TECLA-ELETRODUTO DE POLIETILENO</v>
          </cell>
          <cell r="C1709" t="str">
            <v>UN</v>
          </cell>
        </row>
        <row r="1710">
          <cell r="A1710" t="str">
            <v>09.08.030</v>
          </cell>
          <cell r="B1710" t="str">
            <v>INTERRUPTOR DE 2 TECLAS-ELETRODUTO DE POLIETILENO</v>
          </cell>
          <cell r="C1710" t="str">
            <v>UN</v>
          </cell>
        </row>
        <row r="1711">
          <cell r="A1711" t="str">
            <v>09.08.032</v>
          </cell>
          <cell r="B1711" t="str">
            <v>INTERRUPTOR DE 3 TECLAS-ELETRODUTO DE POLIETILENO</v>
          </cell>
          <cell r="C1711" t="str">
            <v>UN</v>
          </cell>
        </row>
        <row r="1712">
          <cell r="A1712" t="str">
            <v>09.08.033</v>
          </cell>
          <cell r="B1712" t="str">
            <v>2 INTERRUPTORES DE 1 TECLA EM CAIXA 4"X4"-ELETRODUTO DE POLIETILENO</v>
          </cell>
          <cell r="C1712" t="str">
            <v>UN</v>
          </cell>
        </row>
        <row r="1713">
          <cell r="A1713" t="str">
            <v>09.08.034</v>
          </cell>
          <cell r="B1713" t="str">
            <v>3 INTERRUPTORES DE 1 TECLA EM CAIXA 4"X4"-ELETRODUTO DE POLIETILENO</v>
          </cell>
          <cell r="C1713" t="str">
            <v>UN</v>
          </cell>
        </row>
        <row r="1714">
          <cell r="A1714" t="str">
            <v>09.08.036</v>
          </cell>
          <cell r="B1714" t="str">
            <v>INTERRUPTOR DE 1 TECLA BIPOLAR EM CAIXA 4"X2"-ELETRODUTO POLIETILENO</v>
          </cell>
          <cell r="C1714" t="str">
            <v>UN</v>
          </cell>
        </row>
        <row r="1715">
          <cell r="A1715" t="str">
            <v>09.08.038</v>
          </cell>
          <cell r="B1715" t="str">
            <v>2 INTERRUPTORES 1 TECLA BIPOLAR EM CAIXA 4"X4"-ELETRODUTO POLIETILENO</v>
          </cell>
          <cell r="C1715" t="str">
            <v>UN</v>
          </cell>
        </row>
        <row r="1716">
          <cell r="A1716" t="str">
            <v>09.08.039</v>
          </cell>
          <cell r="B1716" t="str">
            <v>3 INTERRUPTORES 1 TECLA BIPOLAR EM CAIXA 4"X4"-ELETRODUTO POLIETILENO</v>
          </cell>
          <cell r="C1716" t="str">
            <v>UN</v>
          </cell>
        </row>
        <row r="1717">
          <cell r="A1717" t="str">
            <v>09.08.041</v>
          </cell>
          <cell r="B1717" t="str">
            <v>INTERRUPTORES EM PARALELO EM CAIXA 4"X2"-ELETRODUTO DE POLIETILENO</v>
          </cell>
          <cell r="C1717" t="str">
            <v>UN</v>
          </cell>
        </row>
        <row r="1718">
          <cell r="A1718" t="str">
            <v>09.08.043</v>
          </cell>
          <cell r="B1718" t="str">
            <v>INTERRUPTORES EM PARALELO BIPOLAR EM CAIXA 4"X2"-ELETR. POLIETILENO</v>
          </cell>
          <cell r="C1718" t="str">
            <v>UN</v>
          </cell>
        </row>
        <row r="1719">
          <cell r="A1719" t="str">
            <v>09.08.045</v>
          </cell>
          <cell r="B1719" t="str">
            <v>INTERRUPTOR DE 1 TECLA E TOMADA EM CAIXA 4"X2"-ELETR. POLIETILENO</v>
          </cell>
          <cell r="C1719" t="str">
            <v>UN</v>
          </cell>
        </row>
        <row r="1720">
          <cell r="A1720" t="str">
            <v>09.08.046</v>
          </cell>
          <cell r="B1720" t="str">
            <v>TOMADA 2P+T PADRAO NBR 14136 CORRENTE 10A-250V ELETR.DE POLIETILENO</v>
          </cell>
          <cell r="C1720" t="str">
            <v>UN</v>
          </cell>
        </row>
        <row r="1721">
          <cell r="A1721" t="str">
            <v>09.08.049</v>
          </cell>
          <cell r="B1721" t="str">
            <v>TOMADA 2P+T PADRAO NBR 14136 CORRENTE 20A-250V ELETR.DE POLIETILENO</v>
          </cell>
          <cell r="C1721" t="str">
            <v>UN</v>
          </cell>
        </row>
        <row r="1722">
          <cell r="A1722" t="str">
            <v>09.08.050</v>
          </cell>
          <cell r="B1722" t="str">
            <v>TOMADA DE PISO 2P+T PADRAO NBR 14136 CORRENTE 10A-250V-ELETR POLIETILENO</v>
          </cell>
          <cell r="C1722" t="str">
            <v>UN</v>
          </cell>
        </row>
        <row r="1723">
          <cell r="A1723" t="str">
            <v>09.08.052</v>
          </cell>
          <cell r="B1723" t="str">
            <v>PONTO SECO PARA TELEFONE-ELETRODUTO DE POLIETILENO</v>
          </cell>
          <cell r="C1723" t="str">
            <v>UN</v>
          </cell>
        </row>
        <row r="1724">
          <cell r="A1724" t="str">
            <v>09.08.054</v>
          </cell>
          <cell r="B1724" t="str">
            <v>BOTAO PARA CAMPAINHA-ELETRODUTO DE POLIETILENO</v>
          </cell>
          <cell r="C1724" t="str">
            <v>UN</v>
          </cell>
        </row>
        <row r="1725">
          <cell r="A1725" t="str">
            <v>09.08.055</v>
          </cell>
          <cell r="B1725" t="str">
            <v>BOTOEIRA PARA ACIONAMENTO DA BOMBA DE INCENDIO</v>
          </cell>
          <cell r="C1725" t="str">
            <v>UN</v>
          </cell>
        </row>
        <row r="1726">
          <cell r="A1726" t="str">
            <v>09.08.056</v>
          </cell>
          <cell r="B1726" t="str">
            <v>CIGARRA-ELETRODUTO DE POLIETILENO</v>
          </cell>
          <cell r="C1726" t="str">
            <v>UN</v>
          </cell>
        </row>
        <row r="1727">
          <cell r="A1727" t="str">
            <v>09.08.057</v>
          </cell>
          <cell r="B1727" t="str">
            <v>PONTO SECO P/ INSTALACAO DE SOM/TV/ALARME-ELETR.POLIETILENO</v>
          </cell>
          <cell r="C1727" t="str">
            <v>UN</v>
          </cell>
        </row>
        <row r="1728">
          <cell r="A1728" t="str">
            <v>09.08.058</v>
          </cell>
          <cell r="B1728" t="str">
            <v>INTERRUPTOR DE 1 TECLA SIMPLES CAIXA 4"X2"-ELETR PVC RÍGIDO</v>
          </cell>
          <cell r="C1728" t="str">
            <v>UN</v>
          </cell>
        </row>
        <row r="1729">
          <cell r="A1729" t="str">
            <v>09.08.060</v>
          </cell>
          <cell r="B1729" t="str">
            <v>INTERRUPTOR 2 TECLAS SIMPL CAIXA DE 4"X2"-ELETR PVC RÍGIDO</v>
          </cell>
          <cell r="C1729" t="str">
            <v>UN</v>
          </cell>
        </row>
        <row r="1730">
          <cell r="A1730" t="str">
            <v>09.08.062</v>
          </cell>
          <cell r="B1730" t="str">
            <v>INTERRUPTOR 3 TECLAS SIMPL CAIXA 4"X2"-ELETR PVC RÍGIDO</v>
          </cell>
          <cell r="C1730" t="str">
            <v>UN</v>
          </cell>
        </row>
        <row r="1731">
          <cell r="A1731" t="str">
            <v>09.08.063</v>
          </cell>
          <cell r="B1731" t="str">
            <v>2 INTERRUPTORES DE 1 TECLA EM CAIXA 4"X4"-ELETRODUTO DE PVC</v>
          </cell>
          <cell r="C1731" t="str">
            <v>UN</v>
          </cell>
        </row>
        <row r="1732">
          <cell r="A1732" t="str">
            <v>09.08.065</v>
          </cell>
          <cell r="B1732" t="str">
            <v>3 INTERRUPTORES DE 1 TECLA EM CAIXA 4"X4"-ELETRODUTO DE PVC</v>
          </cell>
          <cell r="C1732" t="str">
            <v>UN</v>
          </cell>
        </row>
        <row r="1733">
          <cell r="A1733" t="str">
            <v>09.08.066</v>
          </cell>
          <cell r="B1733" t="str">
            <v>TOMADA INDUSTRIAL DE PAREDE 2P+T 32 AMPERES 220/240V ESTANQUE IP65 LETROD.POLIETILENO</v>
          </cell>
          <cell r="C1733" t="str">
            <v>UN</v>
          </cell>
        </row>
        <row r="1734">
          <cell r="A1734" t="str">
            <v>09.08.067</v>
          </cell>
          <cell r="B1734" t="str">
            <v>INTERRUPTOR 1 TECLA BIPOL SIMPL CAIXA 4"X2"-ELETR PVC RÍGIDO</v>
          </cell>
          <cell r="C1734" t="str">
            <v>UN</v>
          </cell>
        </row>
        <row r="1735">
          <cell r="A1735" t="str">
            <v>09.08.069</v>
          </cell>
          <cell r="B1735" t="str">
            <v>2 INTERRUPTORES 1 TECLA BIPOL SIMPL CAIXA 4"X4"-ELETR PVC RÍGIDO</v>
          </cell>
          <cell r="C1735" t="str">
            <v>UN</v>
          </cell>
        </row>
        <row r="1736">
          <cell r="A1736" t="str">
            <v>09.08.070</v>
          </cell>
          <cell r="B1736" t="str">
            <v>3 INTERRUPTORES DE 1 TECLA BIPOLAR EM CAIXA 4"X4"-ELETRODUTO DE PVC</v>
          </cell>
          <cell r="C1736" t="str">
            <v>UN</v>
          </cell>
        </row>
        <row r="1737">
          <cell r="A1737" t="str">
            <v>09.08.071</v>
          </cell>
          <cell r="B1737" t="str">
            <v>INTERRUPTOR 1 TECLA PARALELO SIMPL CAIXA 4"X2"-ELETR PVC RÍGIDO</v>
          </cell>
          <cell r="C1737" t="str">
            <v>UN</v>
          </cell>
        </row>
        <row r="1738">
          <cell r="A1738" t="str">
            <v>09.08.073</v>
          </cell>
          <cell r="B1738" t="str">
            <v>INTERRUPTOR 1 TECLA PARALELO BIPOL CAIXA 4"X2"-ELETR PVC RÍGIDO</v>
          </cell>
          <cell r="C1738" t="str">
            <v>UN</v>
          </cell>
        </row>
        <row r="1739">
          <cell r="A1739" t="str">
            <v>09.08.075</v>
          </cell>
          <cell r="B1739" t="str">
            <v>INTERRUPTOR 1 TECLA SIMPLES/TOMADA 2P+T PADRÃO NBR 14136 CORRENTE 10A ELETROD.PVC RIGIDO</v>
          </cell>
          <cell r="C1739" t="str">
            <v>UN</v>
          </cell>
        </row>
        <row r="1740">
          <cell r="A1740" t="str">
            <v>09.08.076</v>
          </cell>
          <cell r="B1740" t="str">
            <v>TOMADA INDUSTRIAL DE PAREDE 2P+T 32 AMPERES 220/240V ESTANQUE IP65 ELETROD.PVC RÍGIDO</v>
          </cell>
          <cell r="C1740" t="str">
            <v>UN</v>
          </cell>
        </row>
        <row r="1741">
          <cell r="A1741" t="str">
            <v>09.08.079</v>
          </cell>
          <cell r="B1741" t="str">
            <v>TOMADA 2P+T PADRAO NBR 14136 CORRENTE 10A-250V-ELETR. PVC RÍGIDO</v>
          </cell>
          <cell r="C1741" t="str">
            <v>UN</v>
          </cell>
        </row>
        <row r="1742">
          <cell r="A1742" t="str">
            <v>09.08.080</v>
          </cell>
          <cell r="B1742" t="str">
            <v>TOMADA DE PISO 2P+T PADRAO NBR 14136 CORRENTE 10A-250V-ELETR PVC RÍGIDO</v>
          </cell>
          <cell r="C1742" t="str">
            <v>UN</v>
          </cell>
        </row>
        <row r="1743">
          <cell r="A1743" t="str">
            <v>09.08.081</v>
          </cell>
          <cell r="B1743" t="str">
            <v>PONTO SECO PARA TELEFONE-ELETRODUTO DE PVC</v>
          </cell>
          <cell r="C1743" t="str">
            <v>UN</v>
          </cell>
        </row>
        <row r="1744">
          <cell r="A1744" t="str">
            <v>09.08.082</v>
          </cell>
          <cell r="B1744" t="str">
            <v>TOMADA DE PISO PARA TEL/LOGICA - ELETRODUTO DE PVC</v>
          </cell>
          <cell r="C1744" t="str">
            <v>UN</v>
          </cell>
        </row>
        <row r="1745">
          <cell r="A1745" t="str">
            <v>09.08.083</v>
          </cell>
          <cell r="B1745" t="str">
            <v>BOTAO PARA CIGARRA - ELETRODUTO DE PVC</v>
          </cell>
          <cell r="C1745" t="str">
            <v>UN</v>
          </cell>
        </row>
        <row r="1746">
          <cell r="A1746" t="str">
            <v>09.08.084</v>
          </cell>
          <cell r="B1746" t="str">
            <v>CIGARRA PARA CHAMADA DE AULA - ELETRODUTO DE PVC</v>
          </cell>
          <cell r="C1746" t="str">
            <v>UN</v>
          </cell>
        </row>
        <row r="1747">
          <cell r="A1747" t="str">
            <v>09.08.085</v>
          </cell>
          <cell r="B1747" t="str">
            <v>PONTO SECO P/INSTALACAO DE SOM/TV/ALARME/LOGICA - ELETRODUTO PVC</v>
          </cell>
          <cell r="C1747" t="str">
            <v>UN</v>
          </cell>
        </row>
        <row r="1748">
          <cell r="A1748" t="str">
            <v>09.08.086</v>
          </cell>
          <cell r="B1748" t="str">
            <v>ACIONADOR DO ALARME DE INCENDIO</v>
          </cell>
          <cell r="C1748" t="str">
            <v>UN</v>
          </cell>
        </row>
        <row r="1749">
          <cell r="A1749" t="str">
            <v>09.08.087</v>
          </cell>
          <cell r="B1749" t="str">
            <v>SIRENE PARA ALARME DE EMERGENCIA- ELETRODUTO DE PVC</v>
          </cell>
          <cell r="C1749" t="str">
            <v>UN</v>
          </cell>
        </row>
        <row r="1750">
          <cell r="A1750" t="str">
            <v>09.08.089</v>
          </cell>
          <cell r="B1750" t="str">
            <v>TOMADA 2P+T PADRAO NBR 14136, CORRENTE 20A-250V-ELETR.PVC RIGIDO</v>
          </cell>
          <cell r="C1750" t="str">
            <v>UN</v>
          </cell>
        </row>
        <row r="1751">
          <cell r="A1751" t="str">
            <v>09.08.090</v>
          </cell>
          <cell r="B1751" t="str">
            <v>DETECTOR DE FUMAÇA OPTICO CONVENCIONAL-ELETROD.AÇO GALV.A QUENTE</v>
          </cell>
          <cell r="C1751" t="str">
            <v>UN</v>
          </cell>
        </row>
        <row r="1752">
          <cell r="A1752" t="str">
            <v>09.08.096</v>
          </cell>
          <cell r="B1752" t="str">
            <v>TOMADA INDUSTRIAL DE PAREDE 2P+T 32 AMPERES 220/240V ESTANQUE IP65 ELETROD.AÇO GALV.A QUENTE</v>
          </cell>
          <cell r="C1752" t="str">
            <v>UN</v>
          </cell>
        </row>
        <row r="1753">
          <cell r="A1753" t="str">
            <v>09.08.099</v>
          </cell>
          <cell r="B1753" t="str">
            <v>SERVICOS DE INTERRUPTORES E TOMADAS</v>
          </cell>
          <cell r="C1753" t="str">
            <v>MV</v>
          </cell>
        </row>
        <row r="1754">
          <cell r="A1754" t="str">
            <v>09.09.000</v>
          </cell>
          <cell r="B1754" t="str">
            <v>LUMINARIAS INTERNAS</v>
          </cell>
        </row>
        <row r="1755">
          <cell r="A1755" t="str">
            <v>09.09.025</v>
          </cell>
          <cell r="B1755" t="str">
            <v>IL-13 REFLETOR PARA LAMPADA DE VAPOR METÁLICO 70W</v>
          </cell>
          <cell r="C1755" t="str">
            <v>UN</v>
          </cell>
        </row>
        <row r="1756">
          <cell r="A1756" t="str">
            <v>09.09.026</v>
          </cell>
          <cell r="B1756" t="str">
            <v>IL-14 REFLETOR COM GRADE PARA LAMPADA DE VAPOR METÁLICO 70 W</v>
          </cell>
          <cell r="C1756" t="str">
            <v>UN</v>
          </cell>
        </row>
        <row r="1757">
          <cell r="A1757" t="str">
            <v>09.09.034</v>
          </cell>
          <cell r="B1757" t="str">
            <v>IL-42 LUMINARIA C/ DIFUSOR TRANSPARENTE P/ LAMPADA FLUOR (2X32W)</v>
          </cell>
          <cell r="C1757" t="str">
            <v>UN</v>
          </cell>
        </row>
        <row r="1758">
          <cell r="A1758" t="str">
            <v>09.09.036</v>
          </cell>
          <cell r="B1758" t="str">
            <v>IL-57 REFLETOR C/ TELA P/ VAPOR MET 150W</v>
          </cell>
          <cell r="C1758" t="str">
            <v>UN</v>
          </cell>
        </row>
        <row r="1759">
          <cell r="A1759" t="str">
            <v>09.09.037</v>
          </cell>
          <cell r="B1759" t="str">
            <v>IL-58 ILUMINACAO P/ QUADRA DE ESP. COB. LAMP. VAPOR METALICO (1X250W)</v>
          </cell>
          <cell r="C1759" t="str">
            <v>UN</v>
          </cell>
        </row>
        <row r="1760">
          <cell r="A1760" t="str">
            <v>09.09.044</v>
          </cell>
          <cell r="B1760" t="str">
            <v>IL-05 ARANDELA BLINDADA</v>
          </cell>
          <cell r="C1760" t="str">
            <v>UN</v>
          </cell>
        </row>
        <row r="1761">
          <cell r="A1761" t="str">
            <v>09.09.046</v>
          </cell>
          <cell r="B1761" t="str">
            <v>IL-59 ILUMINAÇÃO P/PASSAGEM COBERTA E CIRCULAÇÕES-LAMP.FLUORESC.COMPACTA (1X23W)</v>
          </cell>
          <cell r="C1761" t="str">
            <v>UN</v>
          </cell>
        </row>
        <row r="1762">
          <cell r="A1762" t="str">
            <v>09.09.050</v>
          </cell>
          <cell r="B1762" t="str">
            <v>IL-28 ILUMINACAO AUTONOMA DE EMERGENCIA</v>
          </cell>
          <cell r="C1762" t="str">
            <v>UN</v>
          </cell>
        </row>
        <row r="1763">
          <cell r="A1763" t="str">
            <v>09.09.051</v>
          </cell>
          <cell r="B1763" t="str">
            <v>IL-44 LUMINARIA PARA LAMPADA FLUORESCENTE (1X32W)</v>
          </cell>
          <cell r="C1763" t="str">
            <v>UN</v>
          </cell>
        </row>
        <row r="1764">
          <cell r="A1764" t="str">
            <v>09.09.052</v>
          </cell>
          <cell r="B1764" t="str">
            <v>IL-45 LUMINARIA PARA LAMPADA FLUORESCENTE (2X32W)</v>
          </cell>
          <cell r="C1764" t="str">
            <v>UN</v>
          </cell>
        </row>
        <row r="1765">
          <cell r="A1765" t="str">
            <v>09.09.054</v>
          </cell>
          <cell r="B1765" t="str">
            <v>IL-47 LUMINARIA ABERTA C/ REFLETOR E PEND P/FLUOR (1X32W)</v>
          </cell>
          <cell r="C1765" t="str">
            <v>UN</v>
          </cell>
        </row>
        <row r="1766">
          <cell r="A1766" t="str">
            <v>09.09.055</v>
          </cell>
          <cell r="B1766" t="str">
            <v>IL-48 LUMINARIA ABERTA C/ REFLETOR E PEND P/FLUOR (2X32W)</v>
          </cell>
          <cell r="C1766" t="str">
            <v>UN</v>
          </cell>
        </row>
        <row r="1767">
          <cell r="A1767" t="str">
            <v>09.09.060</v>
          </cell>
          <cell r="B1767" t="str">
            <v>IL-60 LUMINARIA DE SOBREPOR C/REFLETOR E ALETAS P/LAMP.FLUORESCENTE (2X32W)</v>
          </cell>
          <cell r="C1767" t="str">
            <v>UN</v>
          </cell>
        </row>
        <row r="1768">
          <cell r="A1768" t="str">
            <v>09.09.061</v>
          </cell>
          <cell r="B1768" t="str">
            <v>IL-61 LUMINARIA DE EMBUTIR C/ REFLETOR E ALETAS P/ LAMP. FLUORESCENTE (2x32W)</v>
          </cell>
          <cell r="C1768" t="str">
            <v>UN</v>
          </cell>
        </row>
        <row r="1769">
          <cell r="A1769" t="str">
            <v>09.09.062</v>
          </cell>
          <cell r="B1769" t="str">
            <v>IL-62 LUMINARIA DE SOBREPOR C/REFLETOR E ALETAS P/LAMP.FLUORESCENTE (4X16W)</v>
          </cell>
          <cell r="C1769" t="str">
            <v>UN</v>
          </cell>
        </row>
        <row r="1770">
          <cell r="A1770" t="str">
            <v>09.09.063</v>
          </cell>
          <cell r="B1770" t="str">
            <v>IL-63 LUMINARIA DE EMBUTIR C/ REFLETOR E ALETAS P/ LAMP. FLUORESCENTE (4x16W)</v>
          </cell>
          <cell r="C1770" t="str">
            <v>UN</v>
          </cell>
        </row>
        <row r="1771">
          <cell r="A1771" t="str">
            <v>09.09.064</v>
          </cell>
          <cell r="B1771" t="str">
            <v>IL-66 LUMINÁRIA DE EMBUTIR C/REFLETOR SEM ALETAS  (1X32W)</v>
          </cell>
          <cell r="C1771" t="str">
            <v>UN</v>
          </cell>
        </row>
        <row r="1772">
          <cell r="A1772" t="str">
            <v>09.09.065</v>
          </cell>
          <cell r="B1772" t="str">
            <v>IL-67 LUMINÁRIA DE EMBUTIR C/REFLETOR SEM ALETAS (2X32W)</v>
          </cell>
          <cell r="C1772" t="str">
            <v>UN</v>
          </cell>
        </row>
        <row r="1773">
          <cell r="A1773" t="str">
            <v>09.09.068</v>
          </cell>
          <cell r="B1773" t="str">
            <v>IL-68 LUMINARIA C/DIFUSOR TRANSLUCIDO P/LAMPADAS FLUOR. (2X16W)</v>
          </cell>
          <cell r="C1773" t="str">
            <v>UN</v>
          </cell>
        </row>
        <row r="1774">
          <cell r="A1774" t="str">
            <v>09.09.069</v>
          </cell>
          <cell r="B1774" t="str">
            <v>IL-69 LUMINARIA C/DIFUSOR TRANSLUCIDO P/LAMPADAS FLUOR. (2X32W)</v>
          </cell>
          <cell r="C1774" t="str">
            <v>UN</v>
          </cell>
        </row>
        <row r="1775">
          <cell r="A1775" t="str">
            <v>09.09.070</v>
          </cell>
          <cell r="B1775" t="str">
            <v>IL-70 LUMIN.EMBUTIR C/DIFUSOR TRANSLUCIDO P/LAMP.FLUOR. 2X16W</v>
          </cell>
          <cell r="C1775" t="str">
            <v>UN</v>
          </cell>
        </row>
        <row r="1776">
          <cell r="A1776" t="str">
            <v>09.09.071</v>
          </cell>
          <cell r="B1776" t="str">
            <v>IL-71 LUMIN.EMBUTIR C/DIFUSOR TRANSLUCIDO P/LAMP.FLUOR. 2X32W</v>
          </cell>
          <cell r="C1776" t="str">
            <v>UN</v>
          </cell>
        </row>
        <row r="1777">
          <cell r="A1777" t="str">
            <v>09.09.072</v>
          </cell>
          <cell r="B1777" t="str">
            <v>IL-72 LUMINARIA PRISMATICA TRANSP.P/LAMPADA A VAPOR METALICO (250W)</v>
          </cell>
          <cell r="C1777" t="str">
            <v>UN</v>
          </cell>
        </row>
        <row r="1778">
          <cell r="A1778" t="str">
            <v>09.09.073</v>
          </cell>
          <cell r="B1778" t="str">
            <v>IL-73 LUMINARIA ABERTA C/REFLETOR P/LAMPADAS FLUOR. (1X28W)</v>
          </cell>
          <cell r="C1778" t="str">
            <v>UN</v>
          </cell>
        </row>
        <row r="1779">
          <cell r="A1779" t="str">
            <v>09.09.074</v>
          </cell>
          <cell r="B1779" t="str">
            <v>IL-74 LUMINARIA ABERTA C/REFLETOR P/LAMPADAS FLUOR. (2X28W)</v>
          </cell>
          <cell r="C1779" t="str">
            <v>UN</v>
          </cell>
        </row>
        <row r="1780">
          <cell r="A1780" t="str">
            <v>09.09.075</v>
          </cell>
          <cell r="B1780" t="str">
            <v>IL-75 LUMINARIA DE SOBREPOR C/REFLETOR E ALETAS P/LAMPADAS FLUOR. (2X28W)</v>
          </cell>
          <cell r="C1780" t="str">
            <v>UN</v>
          </cell>
        </row>
        <row r="1781">
          <cell r="A1781" t="str">
            <v>09.09.077</v>
          </cell>
          <cell r="B1781" t="str">
            <v>IL-77 LUMINÁRIA DE SOBREPOR C/DIFUSOR TRANSP. P/LAMPADAS FLUOR. (2X28W)</v>
          </cell>
          <cell r="C1781" t="str">
            <v>UN</v>
          </cell>
        </row>
        <row r="1782">
          <cell r="A1782" t="str">
            <v>09.09.078</v>
          </cell>
          <cell r="B1782" t="str">
            <v>IL-78 LUMINÁRIA DE EMBUTIR C/REFLETOR E ALETAS P/LAMPADAS FLUOR. (2X28W)</v>
          </cell>
          <cell r="C1782" t="str">
            <v>UN</v>
          </cell>
        </row>
        <row r="1783">
          <cell r="A1783" t="str">
            <v>09.09.079</v>
          </cell>
          <cell r="B1783" t="str">
            <v>IL-79 LUMINÁRIA DE EMBUTIR C/REFLETOR SEM ALETAS P/LAMPADAS FLUOR. (1X28W)</v>
          </cell>
          <cell r="C1783" t="str">
            <v>UN</v>
          </cell>
        </row>
        <row r="1784">
          <cell r="A1784" t="str">
            <v>09.09.080</v>
          </cell>
          <cell r="B1784" t="str">
            <v>IL-80 LUMINÁRIA DE EMBUTIR C/REFLETOR SEM ALETAS P/LAMPADAS FLUOR. (2X28W)</v>
          </cell>
          <cell r="C1784" t="str">
            <v>UN</v>
          </cell>
        </row>
        <row r="1785">
          <cell r="A1785" t="str">
            <v>09.09.081</v>
          </cell>
          <cell r="B1785" t="str">
            <v>IL-81 LUMINÁRIA ABERTA C/REFLETOR E PENDENTE P/LAMPADAS FLUOR. (1X28W)</v>
          </cell>
          <cell r="C1785" t="str">
            <v>UN</v>
          </cell>
        </row>
        <row r="1786">
          <cell r="A1786" t="str">
            <v>09.09.082</v>
          </cell>
          <cell r="B1786" t="str">
            <v>IL-82 LUMINÁRIA ABERTA C/REFLETOR E PENDENTE P/LAMPADAS FLUOR. (2X28W)</v>
          </cell>
          <cell r="C1786" t="str">
            <v>UN</v>
          </cell>
        </row>
        <row r="1787">
          <cell r="A1787" t="str">
            <v>09.09.099</v>
          </cell>
          <cell r="B1787" t="str">
            <v>SERVICOS DE ILUMINACAO</v>
          </cell>
          <cell r="C1787" t="str">
            <v>MV</v>
          </cell>
        </row>
        <row r="1788">
          <cell r="A1788" t="str">
            <v>09.10.000</v>
          </cell>
          <cell r="B1788" t="str">
            <v>CENTRO DE LUZ</v>
          </cell>
        </row>
        <row r="1789">
          <cell r="A1789" t="str">
            <v>09.10.002</v>
          </cell>
          <cell r="B1789" t="str">
            <v>CENTRO DE LUZ EM CAIXA FM-ELETRODUTO DE POLIETILENO</v>
          </cell>
          <cell r="C1789" t="str">
            <v>UN</v>
          </cell>
        </row>
        <row r="1790">
          <cell r="A1790" t="str">
            <v>09.10.003</v>
          </cell>
          <cell r="B1790" t="str">
            <v>CENTRO DE LUZ EM CAIXA FM ELETRODUTO DE PVC</v>
          </cell>
          <cell r="C1790" t="str">
            <v>UN</v>
          </cell>
        </row>
        <row r="1791">
          <cell r="A1791" t="str">
            <v>09.10.011</v>
          </cell>
          <cell r="B1791" t="str">
            <v>CENTRO DE LUZ EM CONDULETE-ELETRODUTO DE PVC</v>
          </cell>
          <cell r="C1791" t="str">
            <v>UN</v>
          </cell>
        </row>
        <row r="1792">
          <cell r="A1792" t="str">
            <v>09.10.013</v>
          </cell>
          <cell r="B1792" t="str">
            <v>CENTRO DE LUZ EM CONDULETE-ELETRODUTO DE POLIETILENO</v>
          </cell>
          <cell r="C1792" t="str">
            <v>UN</v>
          </cell>
        </row>
        <row r="1793">
          <cell r="A1793" t="str">
            <v>09.10.021</v>
          </cell>
          <cell r="B1793" t="str">
            <v>CENTRO DE LUZ EM PERFILADOS-CAIXA FM</v>
          </cell>
          <cell r="C1793" t="str">
            <v>UN</v>
          </cell>
        </row>
        <row r="1794">
          <cell r="A1794" t="str">
            <v>09.10.023</v>
          </cell>
          <cell r="B1794" t="str">
            <v>CENTRO DE LUZ EM PERFILADO-TOMADA DE LIGACAO - ELETR POLIETILENO</v>
          </cell>
          <cell r="C1794" t="str">
            <v>UN</v>
          </cell>
        </row>
        <row r="1795">
          <cell r="A1795" t="str">
            <v>09.10.024</v>
          </cell>
          <cell r="B1795" t="str">
            <v>CENTRO DE LUZ EM PERFILADO-TOMADA DE LIGACAO - ELETRODUTO DE PVC</v>
          </cell>
          <cell r="C1795" t="str">
            <v>UN</v>
          </cell>
        </row>
        <row r="1796">
          <cell r="A1796" t="str">
            <v>09.10.030</v>
          </cell>
          <cell r="B1796" t="str">
            <v>SENSOR DE PRESENÇA INTERNO</v>
          </cell>
          <cell r="C1796" t="str">
            <v>UN</v>
          </cell>
        </row>
        <row r="1797">
          <cell r="A1797" t="str">
            <v>09.10.099</v>
          </cell>
          <cell r="B1797" t="str">
            <v>SERVICOS DE CENTROS DE LUZ</v>
          </cell>
          <cell r="C1797" t="str">
            <v>MV</v>
          </cell>
        </row>
        <row r="1798">
          <cell r="A1798" t="str">
            <v>09.11.000</v>
          </cell>
          <cell r="B1798" t="str">
            <v>ILUMINAÇAO EXTERNA </v>
          </cell>
        </row>
        <row r="1799">
          <cell r="A1799" t="str">
            <v>09.11.010</v>
          </cell>
          <cell r="B1799" t="str">
            <v>LUMIN DECORATIVA PARA JARDIM COM LAMP INCANDESCENTE DE 300 W</v>
          </cell>
          <cell r="C1799" t="str">
            <v>UN</v>
          </cell>
        </row>
        <row r="1800">
          <cell r="A1800" t="str">
            <v>09.11.011</v>
          </cell>
          <cell r="B1800" t="str">
            <v>LUMIN DECORATIVA PARA JARDIM COM LAMP COM LAMP MISTA DE 250 W</v>
          </cell>
          <cell r="C1800" t="str">
            <v>UN</v>
          </cell>
        </row>
        <row r="1801">
          <cell r="A1801" t="str">
            <v>09.11.012</v>
          </cell>
          <cell r="B1801" t="str">
            <v>LUMIN DECORATIVA PARA JARDIM COM LAMP VAPOR DE MERCURIO DE 250 W</v>
          </cell>
          <cell r="C1801" t="str">
            <v>UN</v>
          </cell>
        </row>
        <row r="1802">
          <cell r="A1802" t="str">
            <v>09.11.021</v>
          </cell>
          <cell r="B1802" t="str">
            <v>IL-37 LUMINARIA C/GRADE C/LAMP. VAPOR SÓDIO 150W C/ BRACO ACO GALV.</v>
          </cell>
          <cell r="C1802" t="str">
            <v>UN</v>
          </cell>
        </row>
        <row r="1803">
          <cell r="A1803" t="str">
            <v>09.11.026</v>
          </cell>
          <cell r="B1803" t="str">
            <v>IL-50 LUMINARIA VAPOR MET 2X250W C/ POSTE CONCR TUB 11M (QE)</v>
          </cell>
          <cell r="C1803" t="str">
            <v>UN</v>
          </cell>
        </row>
        <row r="1804">
          <cell r="A1804" t="str">
            <v>09.11.028</v>
          </cell>
          <cell r="B1804" t="str">
            <v>IL-52 LUMINARIA P/ VAPOR DE SODIO 1X150W EM POSTE TUB 7M</v>
          </cell>
          <cell r="C1804" t="str">
            <v>UN</v>
          </cell>
        </row>
        <row r="1805">
          <cell r="A1805" t="str">
            <v>09.11.035</v>
          </cell>
          <cell r="B1805" t="str">
            <v>IL-06 LUZ DE OBSTACULO COM LAMPADA DE 60W</v>
          </cell>
          <cell r="C1805" t="str">
            <v>UN</v>
          </cell>
        </row>
        <row r="1806">
          <cell r="A1806" t="str">
            <v>09.11.038</v>
          </cell>
          <cell r="B1806" t="str">
            <v>IL-51 LUMINARIA P/ VAPOR MET P/SOM/ELETR (2X250W)</v>
          </cell>
          <cell r="C1806" t="str">
            <v>UN</v>
          </cell>
        </row>
        <row r="1807">
          <cell r="A1807" t="str">
            <v>09.11.060</v>
          </cell>
          <cell r="B1807" t="str">
            <v>IL-30 LUMINARIA EM POSTE H= 2,50 M C/ LAMPADA VAPOR SÓDIO 70W</v>
          </cell>
          <cell r="C1807" t="str">
            <v>UN</v>
          </cell>
        </row>
        <row r="1808">
          <cell r="A1808" t="str">
            <v>09.11.068</v>
          </cell>
          <cell r="B1808" t="str">
            <v>IL-53 LUMINARIA P/ VAPOR DE SODIO 1X150W EM POSTE 6M</v>
          </cell>
          <cell r="C1808" t="str">
            <v>UN</v>
          </cell>
        </row>
        <row r="1809">
          <cell r="A1809" t="str">
            <v>09.11.070</v>
          </cell>
          <cell r="B1809" t="str">
            <v>IL-54 LUMINARIA P/ VAPOR DE SODIO 2X150W EM POSTE 6M</v>
          </cell>
          <cell r="C1809" t="str">
            <v>UN</v>
          </cell>
        </row>
        <row r="1810">
          <cell r="A1810" t="str">
            <v>09.11.072</v>
          </cell>
          <cell r="B1810" t="str">
            <v>IL-55 PROJETOR MEDIO P/ VAPOR DE SODIO 150W</v>
          </cell>
          <cell r="C1810" t="str">
            <v>UN</v>
          </cell>
        </row>
        <row r="1811">
          <cell r="A1811" t="str">
            <v>09.11.073</v>
          </cell>
          <cell r="B1811" t="str">
            <v>IL-56 PROJETOR P/ VAPOR DE SODIO 250W</v>
          </cell>
          <cell r="C1811" t="str">
            <v>UN</v>
          </cell>
        </row>
        <row r="1812">
          <cell r="A1812" t="str">
            <v>09.11.074</v>
          </cell>
          <cell r="B1812" t="str">
            <v>IL-64 ILUMINAÇÃO DECORATIVA P/AREA EXT. POSTE METÁLICO 4M LAMP. VAPOR SODIO 1X70W</v>
          </cell>
          <cell r="C1812" t="str">
            <v>UN</v>
          </cell>
        </row>
        <row r="1813">
          <cell r="A1813" t="str">
            <v>09.11.075</v>
          </cell>
          <cell r="B1813" t="str">
            <v>IL-65 ILUMINAÇÃO DECORATIVA P/AREA EXT. POSTE METÁLICO 4M LAMP.FLUOR. 2X36W</v>
          </cell>
          <cell r="C1813" t="str">
            <v>UN</v>
          </cell>
        </row>
        <row r="1814">
          <cell r="A1814" t="str">
            <v>09.11.099</v>
          </cell>
          <cell r="B1814" t="str">
            <v>SERVICOS DE ILUMINACAO</v>
          </cell>
          <cell r="C1814" t="str">
            <v>MV</v>
          </cell>
        </row>
        <row r="1815">
          <cell r="A1815" t="str">
            <v>09.12.099</v>
          </cell>
          <cell r="B1815" t="str">
            <v>SERVICOS DE APARELHOS ELETRICOS</v>
          </cell>
          <cell r="C1815" t="str">
            <v>MV</v>
          </cell>
        </row>
        <row r="1816">
          <cell r="A1816" t="str">
            <v>09.13.000</v>
          </cell>
          <cell r="B1816" t="str">
            <v>PARA RAIOS</v>
          </cell>
        </row>
        <row r="1817">
          <cell r="A1817" t="str">
            <v>09.13.012</v>
          </cell>
          <cell r="B1817" t="str">
            <v>PP-02 PARA RAIO FRANKLIN COM HASTE 3MX2"</v>
          </cell>
          <cell r="C1817" t="str">
            <v>UN</v>
          </cell>
        </row>
        <row r="1818">
          <cell r="A1818" t="str">
            <v>09.13.013</v>
          </cell>
          <cell r="B1818" t="str">
            <v>PP-03 PARA-RAIO FRANKLIN COM HASTE 6,00M E DIAM=2"</v>
          </cell>
          <cell r="C1818" t="str">
            <v>UN</v>
          </cell>
        </row>
        <row r="1819">
          <cell r="A1819" t="str">
            <v>09.13.015</v>
          </cell>
          <cell r="B1819" t="str">
            <v>BARRA CHATA ACO GALVANIZADO (3/4"X1/8") - CAPTOR P/ PARA RAIOS</v>
          </cell>
          <cell r="C1819" t="str">
            <v>M</v>
          </cell>
        </row>
        <row r="1820">
          <cell r="A1820" t="str">
            <v>09.13.018</v>
          </cell>
          <cell r="B1820" t="str">
            <v>BARRA CHATA ACO GALVANIZADO (3/4"X1/8") - DESCIDA P/ PARA RAIO</v>
          </cell>
          <cell r="C1820" t="str">
            <v>M</v>
          </cell>
        </row>
        <row r="1821">
          <cell r="A1821" t="str">
            <v>09.13.020</v>
          </cell>
          <cell r="B1821" t="str">
            <v>CABO DE COBRE NU DE 35 MM2 - COM SUPORTES DE FIXACAO</v>
          </cell>
          <cell r="C1821" t="str">
            <v>M</v>
          </cell>
        </row>
        <row r="1822">
          <cell r="A1822" t="str">
            <v>09.13.023</v>
          </cell>
          <cell r="B1822" t="str">
            <v>CABO DE COBRE NU DE 50 MM2 - SOB A TERRA</v>
          </cell>
          <cell r="C1822" t="str">
            <v>M</v>
          </cell>
        </row>
        <row r="1823">
          <cell r="A1823" t="str">
            <v>09.13.024</v>
          </cell>
          <cell r="B1823" t="str">
            <v>CORDOALHA DE AÇO GALV. A QUENTE 50MM2 (3/8") C/SUP.DE FIXAÇÃO</v>
          </cell>
          <cell r="C1823" t="str">
            <v>M</v>
          </cell>
        </row>
        <row r="1824">
          <cell r="A1824" t="str">
            <v>09.13.025</v>
          </cell>
          <cell r="B1824" t="str">
            <v>CORDOALHA DE AÇO GALV. A QUENTE 80MM2 (7/16") SOB A TERRA</v>
          </cell>
          <cell r="C1824" t="str">
            <v>M</v>
          </cell>
        </row>
        <row r="1825">
          <cell r="A1825" t="str">
            <v>09.13.026</v>
          </cell>
          <cell r="B1825" t="str">
            <v>TERRA COMPLETO - 3 HASTES COM CAIXA DE INSPEÇÃO</v>
          </cell>
          <cell r="C1825" t="str">
            <v>UN</v>
          </cell>
        </row>
        <row r="1826">
          <cell r="A1826" t="str">
            <v>09.13.027</v>
          </cell>
          <cell r="B1826" t="str">
            <v>TERRA SIMPLES - 1 HASTE   COM CAIXA DE INSPEÇÃO</v>
          </cell>
          <cell r="C1826" t="str">
            <v>UN</v>
          </cell>
        </row>
        <row r="1827">
          <cell r="A1827" t="str">
            <v>09.13.031</v>
          </cell>
          <cell r="B1827" t="str">
            <v>TUBO DE PVC 2"X 3M PARA PROTECAO DE CORDOALHA</v>
          </cell>
          <cell r="C1827" t="str">
            <v>UN</v>
          </cell>
        </row>
        <row r="1828">
          <cell r="A1828" t="str">
            <v>09.13.032</v>
          </cell>
          <cell r="B1828" t="str">
            <v>CONEXAO EXOTERMICA CABO/CABO</v>
          </cell>
          <cell r="C1828" t="str">
            <v>UN</v>
          </cell>
        </row>
        <row r="1829">
          <cell r="A1829" t="str">
            <v>09.13.033</v>
          </cell>
          <cell r="B1829" t="str">
            <v>CONEXAO EXOTERMICA CABO/HASTE</v>
          </cell>
          <cell r="C1829" t="str">
            <v>UN</v>
          </cell>
        </row>
        <row r="1830">
          <cell r="A1830" t="str">
            <v>09.13.034</v>
          </cell>
          <cell r="B1830" t="str">
            <v>CONEXAO EXOTERMICA EM ESTRUTURA METALICA</v>
          </cell>
          <cell r="C1830" t="str">
            <v>UN</v>
          </cell>
        </row>
        <row r="1831">
          <cell r="A1831" t="str">
            <v>09.13.099</v>
          </cell>
          <cell r="B1831" t="str">
            <v>SERVICOS DE PARA-RAIOS</v>
          </cell>
          <cell r="C1831" t="str">
            <v>MV</v>
          </cell>
        </row>
        <row r="1832">
          <cell r="A1832" t="str">
            <v>09.50.001</v>
          </cell>
          <cell r="B1832" t="str">
            <v>REMOCAO DE OLEO DE DISJUNTOR OU TRANSFORMADOR EM CABINE PRIMARIA</v>
          </cell>
          <cell r="C1832" t="str">
            <v>L</v>
          </cell>
        </row>
        <row r="1833">
          <cell r="A1833" t="str">
            <v>09.50.003</v>
          </cell>
          <cell r="B1833" t="str">
            <v>REMOCAO DE ISOLADOR TIPO DISCO COMPL, INCL GANCHO DE SUSPENSAO OLHAL</v>
          </cell>
          <cell r="C1833" t="str">
            <v>UN</v>
          </cell>
        </row>
        <row r="1834">
          <cell r="A1834" t="str">
            <v>09.50.004</v>
          </cell>
          <cell r="B1834" t="str">
            <v>REMOCAO DE BUCHA DE PASSAGEM INT/EXT, OU DE CHAPA P/ BUCHA PASS A.T.</v>
          </cell>
          <cell r="C1834" t="str">
            <v>UN</v>
          </cell>
        </row>
        <row r="1835">
          <cell r="A1835" t="str">
            <v>09.50.005</v>
          </cell>
          <cell r="B1835" t="str">
            <v>REMOCAO DE BUCHA DE PASSAGEM PARA NEUTRO EM CABINE PRIMARIA</v>
          </cell>
          <cell r="C1835" t="str">
            <v>UN</v>
          </cell>
        </row>
        <row r="1836">
          <cell r="A1836" t="str">
            <v>09.50.007</v>
          </cell>
          <cell r="B1836" t="str">
            <v>REMOCAO DE CANTONEIRA METALICA</v>
          </cell>
          <cell r="C1836" t="str">
            <v>M</v>
          </cell>
        </row>
        <row r="1837">
          <cell r="A1837" t="str">
            <v>09.50.008</v>
          </cell>
          <cell r="B1837" t="str">
            <v>REMOCAO DE ISOLADOR TIPO CASTANHA, INCLUSIVE GANCHO DE SUSTENTACAO</v>
          </cell>
          <cell r="C1837" t="str">
            <v>UN</v>
          </cell>
        </row>
        <row r="1838">
          <cell r="A1838" t="str">
            <v>09.50.009</v>
          </cell>
          <cell r="B1838" t="str">
            <v>REMOCAO DE ISOLADOR TIPO PINO PARA A.T., INCLUSIVE PINO</v>
          </cell>
          <cell r="C1838" t="str">
            <v>UN</v>
          </cell>
        </row>
        <row r="1839">
          <cell r="A1839" t="str">
            <v>09.50.011</v>
          </cell>
          <cell r="B1839" t="str">
            <v>REMOCAO DE VERGALHAO DE COBRE</v>
          </cell>
          <cell r="C1839" t="str">
            <v>M</v>
          </cell>
        </row>
        <row r="1840">
          <cell r="A1840" t="str">
            <v>09.50.013</v>
          </cell>
          <cell r="B1840" t="str">
            <v>REMOCAO DE MUFLA EXTERNA TRIPOLAR</v>
          </cell>
          <cell r="C1840" t="str">
            <v>UN</v>
          </cell>
        </row>
        <row r="1841">
          <cell r="A1841" t="str">
            <v>09.50.014</v>
          </cell>
          <cell r="B1841" t="str">
            <v>REMOCAO DE MUFLA INTERNA TRIPOLAR</v>
          </cell>
          <cell r="C1841" t="str">
            <v>UN</v>
          </cell>
        </row>
        <row r="1842">
          <cell r="A1842" t="str">
            <v>09.50.016</v>
          </cell>
          <cell r="B1842" t="str">
            <v>REMOCAO DE CABO DE A.T. TRIPOLAR</v>
          </cell>
          <cell r="C1842" t="str">
            <v>M</v>
          </cell>
        </row>
        <row r="1843">
          <cell r="A1843" t="str">
            <v>09.50.018</v>
          </cell>
          <cell r="B1843" t="str">
            <v>REMOCAO CHAVE SECCION TRIP SECA, COMANDO POR VARA/ESTRIBO FRONTAL</v>
          </cell>
          <cell r="C1843" t="str">
            <v>UN</v>
          </cell>
        </row>
        <row r="1844">
          <cell r="A1844" t="str">
            <v>09.50.020</v>
          </cell>
          <cell r="B1844" t="str">
            <v>REMOCAO DE TRANSFORMADOR DE POTENCIAL COMPLETO</v>
          </cell>
          <cell r="C1844" t="str">
            <v>UN</v>
          </cell>
        </row>
        <row r="1845">
          <cell r="A1845" t="str">
            <v>09.50.022</v>
          </cell>
          <cell r="B1845" t="str">
            <v>REMOCAO DE DISJUNTOR DE VOLUME NORMAL OU REDUZIDO</v>
          </cell>
          <cell r="C1845" t="str">
            <v>UN</v>
          </cell>
        </row>
        <row r="1846">
          <cell r="A1846" t="str">
            <v>09.50.023</v>
          </cell>
          <cell r="B1846" t="str">
            <v>REMOCAO DE MANOPLA DE COMANDO DE DISJUNTOR DE A.T.(ENGRENAGEM INTERNA)</v>
          </cell>
          <cell r="C1846" t="str">
            <v>UN</v>
          </cell>
        </row>
        <row r="1847">
          <cell r="A1847" t="str">
            <v>09.50.024</v>
          </cell>
          <cell r="B1847" t="str">
            <v>REMOCAO DE JANELA DE VENTILACAO PADRAO LIGHT</v>
          </cell>
          <cell r="C1847" t="str">
            <v>UN</v>
          </cell>
        </row>
        <row r="1848">
          <cell r="A1848" t="str">
            <v>09.50.025</v>
          </cell>
          <cell r="B1848" t="str">
            <v>REMOCAO RELE DE SOBRE-CORRENTE,INFRATENSAO/BOBINA MINIMA DO DISJ A.T.</v>
          </cell>
          <cell r="C1848" t="str">
            <v>UN</v>
          </cell>
        </row>
        <row r="1849">
          <cell r="A1849" t="str">
            <v>09.50.026</v>
          </cell>
          <cell r="B1849" t="str">
            <v>REMOCAO DE TRANSFORMADOR DE POTENCIA EM CABINE PRIMARIA</v>
          </cell>
          <cell r="C1849" t="str">
            <v>UN</v>
          </cell>
        </row>
        <row r="1850">
          <cell r="A1850" t="str">
            <v>09.50.027</v>
          </cell>
          <cell r="B1850" t="str">
            <v>REMOCAO DE TRANSFORMADOR DE POTENCIA EM POSTE OU ESTALEIRO</v>
          </cell>
          <cell r="C1850" t="str">
            <v>UN</v>
          </cell>
        </row>
        <row r="1851">
          <cell r="A1851" t="str">
            <v>09.50.029</v>
          </cell>
          <cell r="B1851" t="str">
            <v>REMOÇÃO DE POSTE DE CONCRETO</v>
          </cell>
          <cell r="C1851" t="str">
            <v>UN</v>
          </cell>
        </row>
        <row r="1852">
          <cell r="A1852" t="str">
            <v>09.50.030</v>
          </cell>
          <cell r="B1852" t="str">
            <v>REMOCAO DE PARA-RAIO TIPO CRISTAL VALVE EM POSTE SINGELO OU ESTALEIRO</v>
          </cell>
          <cell r="C1852" t="str">
            <v>UN</v>
          </cell>
        </row>
        <row r="1853">
          <cell r="A1853" t="str">
            <v>09.50.031</v>
          </cell>
          <cell r="B1853" t="str">
            <v>REMOCAO DE PARA-RAIO TIPO CRISTAL-VALVE EM CABINE PRIMARIA</v>
          </cell>
          <cell r="C1853" t="str">
            <v>UN</v>
          </cell>
        </row>
        <row r="1854">
          <cell r="A1854" t="str">
            <v>09.50.032</v>
          </cell>
          <cell r="B1854" t="str">
            <v>REMOCAO DE CRUZETA DE MADEIRA</v>
          </cell>
          <cell r="C1854" t="str">
            <v>UN</v>
          </cell>
        </row>
        <row r="1855">
          <cell r="A1855" t="str">
            <v>09.50.033</v>
          </cell>
          <cell r="B1855" t="str">
            <v>REMOCAO DE MAO FRANCESA</v>
          </cell>
          <cell r="C1855" t="str">
            <v>UN</v>
          </cell>
        </row>
        <row r="1856">
          <cell r="A1856" t="str">
            <v>09.50.034</v>
          </cell>
          <cell r="B1856" t="str">
            <v>REMOCAO DE CHAVE FUSIVEL INDICADORA TIPO MATHEUS</v>
          </cell>
          <cell r="C1856" t="str">
            <v>UN</v>
          </cell>
        </row>
        <row r="1857">
          <cell r="A1857" t="str">
            <v>09.50.036</v>
          </cell>
          <cell r="B1857" t="str">
            <v>REMOCAO DE SUPORTE DE TRANSFORMADOR EM POSTE SINGELO OU ESTALEIRO</v>
          </cell>
          <cell r="C1857" t="str">
            <v>UN</v>
          </cell>
        </row>
        <row r="1858">
          <cell r="A1858" t="str">
            <v>09.50.037</v>
          </cell>
          <cell r="B1858" t="str">
            <v>REMOCAO CINTA FIXACAO DE ELETRODUTO OU SELA P/CRUZETA MAD EM POSTE</v>
          </cell>
          <cell r="C1858" t="str">
            <v>UN</v>
          </cell>
        </row>
        <row r="1859">
          <cell r="A1859" t="str">
            <v>09.50.039</v>
          </cell>
          <cell r="B1859" t="str">
            <v>REMOCAO DE CAIXAS DE MEDICAO OU CAIXAS P/ TRANSF. DE CORRENTE</v>
          </cell>
          <cell r="C1859" t="str">
            <v>UN</v>
          </cell>
        </row>
        <row r="1860">
          <cell r="A1860" t="str">
            <v>09.50.099</v>
          </cell>
          <cell r="B1860" t="str">
            <v>DEMOLICOES DE ALTA TENSAO</v>
          </cell>
          <cell r="C1860" t="str">
            <v>MV</v>
          </cell>
        </row>
        <row r="1861">
          <cell r="A1861" t="str">
            <v>09.52.001</v>
          </cell>
          <cell r="B1861" t="str">
            <v>REMOCAO DE POSTE ACO GALV. OU CAIXA ACO P/ ENTRADA ENERGIA EM B.T.</v>
          </cell>
          <cell r="C1861" t="str">
            <v>UN</v>
          </cell>
        </row>
        <row r="1862">
          <cell r="A1862" t="str">
            <v>09.52.002</v>
          </cell>
          <cell r="B1862" t="str">
            <v>REMOCAO DE POSTE DE CONCRETO DE ENTRADA EM B.T.</v>
          </cell>
          <cell r="C1862" t="str">
            <v>UN</v>
          </cell>
        </row>
        <row r="1863">
          <cell r="A1863" t="str">
            <v>09.52.003</v>
          </cell>
          <cell r="B1863" t="str">
            <v>REMOCAO DE ARMACAO TIPO BRAQUET</v>
          </cell>
          <cell r="C1863" t="str">
            <v>UN</v>
          </cell>
        </row>
        <row r="1864">
          <cell r="A1864" t="str">
            <v>09.52.004</v>
          </cell>
          <cell r="B1864" t="str">
            <v>REMOCAO DE CABECOTE TIPO TELEFONICA</v>
          </cell>
          <cell r="C1864" t="str">
            <v>UN</v>
          </cell>
        </row>
        <row r="1865">
          <cell r="A1865" t="str">
            <v>09.52.005</v>
          </cell>
          <cell r="B1865" t="str">
            <v>REMOCAO DE CAIXA DE ENTRADA DE TELEFONE PADRAO TELEFONICA</v>
          </cell>
          <cell r="C1865" t="str">
            <v>UN</v>
          </cell>
        </row>
        <row r="1866">
          <cell r="A1866" t="str">
            <v>09.52.007</v>
          </cell>
          <cell r="B1866" t="str">
            <v>REMOCAO DE TUBULACAO ELETRICA EMBUTIDA ATE 2"</v>
          </cell>
          <cell r="C1866" t="str">
            <v>M</v>
          </cell>
        </row>
        <row r="1867">
          <cell r="A1867" t="str">
            <v>09.52.008</v>
          </cell>
          <cell r="B1867" t="str">
            <v>REMOCAO DE TUBULACAO ELETRICA EMBUTIDA ACIMA DE 2"</v>
          </cell>
          <cell r="C1867" t="str">
            <v>M</v>
          </cell>
        </row>
        <row r="1868">
          <cell r="A1868" t="str">
            <v>09.52.009</v>
          </cell>
          <cell r="B1868" t="str">
            <v>REMOCAO DE TUBULACAO ELETRICA APARENTE ATE 2"</v>
          </cell>
          <cell r="C1868" t="str">
            <v>M</v>
          </cell>
        </row>
        <row r="1869">
          <cell r="A1869" t="str">
            <v>09.52.010</v>
          </cell>
          <cell r="B1869" t="str">
            <v>REMOCAO DE TUBULACAO ELETRICA APARENTE ACIMA 2"</v>
          </cell>
          <cell r="C1869" t="str">
            <v>M</v>
          </cell>
        </row>
        <row r="1870">
          <cell r="A1870" t="str">
            <v>09.52.015</v>
          </cell>
          <cell r="B1870" t="str">
            <v>REMOCAO DE CAIXA PARA FUSIVEL OU TOMADA INSTALADA EM PERFILADOS</v>
          </cell>
          <cell r="C1870" t="str">
            <v>UN</v>
          </cell>
        </row>
        <row r="1871">
          <cell r="A1871" t="str">
            <v>09.52.016</v>
          </cell>
          <cell r="B1871" t="str">
            <v>REMOCAO DE CAIXAS ESTAMPADAS</v>
          </cell>
          <cell r="C1871" t="str">
            <v>UN</v>
          </cell>
        </row>
        <row r="1872">
          <cell r="A1872" t="str">
            <v>09.52.017</v>
          </cell>
          <cell r="B1872" t="str">
            <v>REMOCAO DE FIO EMBUTIDO ATE 16 MM2</v>
          </cell>
          <cell r="C1872" t="str">
            <v>M</v>
          </cell>
        </row>
        <row r="1873">
          <cell r="A1873" t="str">
            <v>09.52.018</v>
          </cell>
          <cell r="B1873" t="str">
            <v>REMOCAO DE CABO EMBUTIDO ACIMA DE 16 MM2</v>
          </cell>
          <cell r="C1873" t="str">
            <v>M</v>
          </cell>
        </row>
        <row r="1874">
          <cell r="A1874" t="str">
            <v>09.52.019</v>
          </cell>
          <cell r="B1874" t="str">
            <v>REMOCAO DE FIO APARENTE ATE 16 MM2</v>
          </cell>
          <cell r="C1874" t="str">
            <v>M</v>
          </cell>
        </row>
        <row r="1875">
          <cell r="A1875" t="str">
            <v>09.52.020</v>
          </cell>
          <cell r="B1875" t="str">
            <v>REMOCAO DE CABO APARENTE ACIMA DE 16 MM2</v>
          </cell>
          <cell r="C1875" t="str">
            <v>M</v>
          </cell>
        </row>
        <row r="1876">
          <cell r="A1876" t="str">
            <v>09.52.021</v>
          </cell>
          <cell r="B1876" t="str">
            <v>REMOCAO DE TERMINAIS ,CONECTORES DE PRESSAO OU ROLDANAS PARA CABOS</v>
          </cell>
          <cell r="C1876" t="str">
            <v>UN</v>
          </cell>
        </row>
        <row r="1877">
          <cell r="A1877" t="str">
            <v>09.52.022</v>
          </cell>
          <cell r="B1877" t="str">
            <v>REMOCAO DE TERMINAIS OU CONECTORES DE SOLDA PARA CABOS</v>
          </cell>
          <cell r="C1877" t="str">
            <v>UN</v>
          </cell>
        </row>
        <row r="1878">
          <cell r="A1878" t="str">
            <v>09.52.026</v>
          </cell>
          <cell r="B1878" t="str">
            <v>REMOCAO DE FUNDO OU PORTAS MADEIRA/METAL .P/QUADROS OU CAIXAS PASSAGEM</v>
          </cell>
          <cell r="C1878" t="str">
            <v>M2</v>
          </cell>
        </row>
        <row r="1879">
          <cell r="A1879" t="str">
            <v>09.52.028</v>
          </cell>
          <cell r="B1879" t="str">
            <v>REMOCAO DE FECHADURAS TIPO YALE (Q.DISTRIBUICAO)</v>
          </cell>
          <cell r="C1879" t="str">
            <v>UN</v>
          </cell>
        </row>
        <row r="1880">
          <cell r="A1880" t="str">
            <v>09.52.029</v>
          </cell>
          <cell r="B1880" t="str">
            <v>REMOCAO DE CHAVES BASE MARMORE,NH UNIPOLAR OU DISJUNT.NO-FUSE EM BT</v>
          </cell>
          <cell r="C1880" t="str">
            <v>UN</v>
          </cell>
        </row>
        <row r="1881">
          <cell r="A1881" t="str">
            <v>09.52.030</v>
          </cell>
          <cell r="B1881" t="str">
            <v>REMOCAO DE DISJUNTOR  QUICK-LAG OU BASE P/ FUSIVEL DIAZED EM B.T</v>
          </cell>
          <cell r="C1881" t="str">
            <v>UN</v>
          </cell>
        </row>
        <row r="1882">
          <cell r="A1882" t="str">
            <v>09.52.034</v>
          </cell>
          <cell r="B1882" t="str">
            <v>REMOCAO DE BASE OU CHAVE PARA FUSIVEL NH TIPO UNIPOLAR</v>
          </cell>
          <cell r="C1882" t="str">
            <v>UN</v>
          </cell>
        </row>
        <row r="1883">
          <cell r="A1883" t="str">
            <v>09.52.035</v>
          </cell>
          <cell r="B1883" t="str">
            <v>REMOCAO DE CHAVE OU BASE NH TRIPOL. OU CHAVE PACCO ROTATIVA EM B.T</v>
          </cell>
          <cell r="C1883" t="str">
            <v>UN</v>
          </cell>
        </row>
        <row r="1884">
          <cell r="A1884" t="str">
            <v>09.52.037</v>
          </cell>
          <cell r="B1884" t="str">
            <v>REMOCAO DE CHAVE DE ACAO RAPIDA,COMANDO FRONTAL MONTADO EM PAINEL B.T</v>
          </cell>
          <cell r="C1884" t="str">
            <v>UN</v>
          </cell>
        </row>
        <row r="1885">
          <cell r="A1885" t="str">
            <v>09.52.039</v>
          </cell>
          <cell r="B1885" t="str">
            <v>REMOCAO DE BARRAMENTO DE COBRE</v>
          </cell>
          <cell r="C1885" t="str">
            <v>M</v>
          </cell>
        </row>
        <row r="1886">
          <cell r="A1886" t="str">
            <v>09.52.099</v>
          </cell>
          <cell r="B1886" t="str">
            <v>DEMOLICOES DE BAIXA TENSAO</v>
          </cell>
          <cell r="C1886" t="str">
            <v>MV</v>
          </cell>
        </row>
        <row r="1887">
          <cell r="A1887" t="str">
            <v>09.54.001</v>
          </cell>
          <cell r="B1887" t="str">
            <v>REMOCAO DE INTERRUPTORES TOMADAS BOTOES DE CAMPAINHA E CIGARRAS</v>
          </cell>
          <cell r="C1887" t="str">
            <v>UN</v>
          </cell>
        </row>
        <row r="1888">
          <cell r="A1888" t="str">
            <v>09.54.002</v>
          </cell>
          <cell r="B1888" t="str">
            <v>REMOCAO DE CHAVE AUTOMATICA DA BOIA</v>
          </cell>
          <cell r="C1888" t="str">
            <v>UN</v>
          </cell>
        </row>
        <row r="1889">
          <cell r="A1889" t="str">
            <v>09.54.003</v>
          </cell>
          <cell r="B1889" t="str">
            <v>REMOCAO DE CONTACTOR MAGNETICO P/ QUADRO DE COMANDO DE BOMBA RECALQUE</v>
          </cell>
          <cell r="C1889" t="str">
            <v>UN</v>
          </cell>
        </row>
        <row r="1890">
          <cell r="A1890" t="str">
            <v>09.54.004</v>
          </cell>
          <cell r="B1890" t="str">
            <v>REMOCAO DE MOTOR BOMBA DE RECALQUE</v>
          </cell>
          <cell r="C1890" t="str">
            <v>UN</v>
          </cell>
        </row>
        <row r="1891">
          <cell r="A1891" t="str">
            <v>09.54.005</v>
          </cell>
          <cell r="B1891" t="str">
            <v>REMOCAO AP.ILUM FLUORESC.C/PLAFON E PEND,OU CANOPLA P/ LUM.PENDENTE</v>
          </cell>
          <cell r="C1891" t="str">
            <v>UN</v>
          </cell>
        </row>
        <row r="1892">
          <cell r="A1892" t="str">
            <v>09.54.006</v>
          </cell>
          <cell r="B1892" t="str">
            <v>REMOCAO APARELHO ILUMINACAO,PLAFONS E PENDENTES P/LAMPADAS FLUORESC</v>
          </cell>
          <cell r="C1892" t="str">
            <v>UN</v>
          </cell>
        </row>
        <row r="1893">
          <cell r="A1893" t="str">
            <v>09.54.007</v>
          </cell>
          <cell r="B1893" t="str">
            <v>REMOCAO DE SOQUETES P/ LAMPADAS INCANDES OU DE CORRENTES P/ PENDENTES</v>
          </cell>
          <cell r="C1893" t="str">
            <v>UN</v>
          </cell>
        </row>
        <row r="1894">
          <cell r="A1894" t="str">
            <v>09.54.011</v>
          </cell>
          <cell r="B1894" t="str">
            <v>REMOCAO DE REATORES P/ LAMP.HG EM CX.PASSAG.OU P/ LAMP. FLUORESCENTES</v>
          </cell>
          <cell r="C1894" t="str">
            <v>UN</v>
          </cell>
        </row>
        <row r="1895">
          <cell r="A1895" t="str">
            <v>09.54.013</v>
          </cell>
          <cell r="B1895" t="str">
            <v>REMOCAO DE REATORES PARA LAMPADAS HG EM POSTES</v>
          </cell>
          <cell r="C1895" t="str">
            <v>UN</v>
          </cell>
        </row>
        <row r="1896">
          <cell r="A1896" t="str">
            <v>09.54.014</v>
          </cell>
          <cell r="B1896" t="str">
            <v>REMOCAO DE AP. ILUMIN. EM POSTES OU DE PROJETORES EM FACHADAS</v>
          </cell>
          <cell r="C1896" t="str">
            <v>UN</v>
          </cell>
        </row>
        <row r="1897">
          <cell r="A1897" t="str">
            <v>09.54.016</v>
          </cell>
          <cell r="B1897" t="str">
            <v>REMOCAO DE PROJETORES EM JARDINS OU DE LUZ DE OBSTACULO</v>
          </cell>
          <cell r="C1897" t="str">
            <v>UN</v>
          </cell>
        </row>
        <row r="1898">
          <cell r="A1898" t="str">
            <v>09.54.017</v>
          </cell>
          <cell r="B1898" t="str">
            <v>REMOCAO DE ARANDELA EXTERNA EM BRACO DE FERRO</v>
          </cell>
          <cell r="C1898" t="str">
            <v>UN</v>
          </cell>
        </row>
        <row r="1899">
          <cell r="A1899" t="str">
            <v>09.54.018</v>
          </cell>
          <cell r="B1899" t="str">
            <v>REMOCAO DO APARELHO A PROVA DE TEMPO, GASES E VAPOR</v>
          </cell>
          <cell r="C1899" t="str">
            <v>UN</v>
          </cell>
        </row>
        <row r="1900">
          <cell r="A1900" t="str">
            <v>09.54.019</v>
          </cell>
          <cell r="B1900" t="str">
            <v>REMOCAO DE CRUZETAS DE FERRO PARA FIXACAO DE PROJETORES</v>
          </cell>
          <cell r="C1900" t="str">
            <v>UN</v>
          </cell>
        </row>
        <row r="1901">
          <cell r="A1901" t="str">
            <v>09.54.020</v>
          </cell>
          <cell r="B1901" t="str">
            <v>REMOCAO DE POSTE CURVO, INCLUINDO BASES DE FIXACAO</v>
          </cell>
          <cell r="C1901" t="str">
            <v>UN</v>
          </cell>
        </row>
        <row r="1902">
          <cell r="A1902" t="str">
            <v>09.54.021</v>
          </cell>
          <cell r="B1902" t="str">
            <v>REMOCAO DE POSTE DE FERRO RETO ENGASTADO NO SOLO</v>
          </cell>
          <cell r="C1902" t="str">
            <v>UN</v>
          </cell>
        </row>
        <row r="1903">
          <cell r="A1903" t="str">
            <v>09.54.099</v>
          </cell>
          <cell r="B1903" t="str">
            <v>DEMOLICOES DE APARELHOS E EQUIPAMENTOS</v>
          </cell>
          <cell r="C1903" t="str">
            <v>MV</v>
          </cell>
        </row>
        <row r="1904">
          <cell r="A1904" t="str">
            <v>09.56.001</v>
          </cell>
          <cell r="B1904" t="str">
            <v>REMOCAO DE CAPTOR DE PARA-RAIOS TIPO FRANKLIN OU RADIATIVO</v>
          </cell>
          <cell r="C1904" t="str">
            <v>UN</v>
          </cell>
        </row>
        <row r="1905">
          <cell r="A1905" t="str">
            <v>09.56.003</v>
          </cell>
          <cell r="B1905" t="str">
            <v>REMOCAO DE BASE E HASTE DE PARA-RAIO</v>
          </cell>
          <cell r="C1905" t="str">
            <v>UN</v>
          </cell>
        </row>
        <row r="1906">
          <cell r="A1906" t="str">
            <v>09.56.004</v>
          </cell>
          <cell r="B1906" t="str">
            <v>REMOCAO CABOS E ESTICADORES OU DE BRACADEIRAS P/ 3 ESTAIS EM P.RAIOS</v>
          </cell>
          <cell r="C1906" t="str">
            <v>M</v>
          </cell>
        </row>
        <row r="1907">
          <cell r="A1907" t="str">
            <v>09.56.005</v>
          </cell>
          <cell r="B1907" t="str">
            <v>REMOCAO DE CABO DE COBRE NU</v>
          </cell>
          <cell r="C1907" t="str">
            <v>M</v>
          </cell>
        </row>
        <row r="1908">
          <cell r="A1908" t="str">
            <v>09.56.006</v>
          </cell>
          <cell r="B1908" t="str">
            <v>REMOCAO DE CABO COBRE NU PARA ATERRAMENTO</v>
          </cell>
          <cell r="C1908" t="str">
            <v>M</v>
          </cell>
        </row>
        <row r="1909">
          <cell r="A1909" t="str">
            <v>09.56.007</v>
          </cell>
          <cell r="B1909" t="str">
            <v>REMOCAO DE CONECTOR TIPO SPLIT-BOLDT PARA CABOS DE ATERRAMENTO</v>
          </cell>
          <cell r="C1909" t="str">
            <v>UN</v>
          </cell>
        </row>
        <row r="1910">
          <cell r="A1910" t="str">
            <v>09.56.009</v>
          </cell>
          <cell r="B1910" t="str">
            <v>REMOCAO DE BRACADEIRAS PARA PASSAGEM DE CABOS DE COBRE NU</v>
          </cell>
          <cell r="C1910" t="str">
            <v>UN</v>
          </cell>
        </row>
        <row r="1911">
          <cell r="A1911" t="str">
            <v>09.56.012</v>
          </cell>
          <cell r="B1911" t="str">
            <v>REMOCAO DE TUBO DE PROTECAO DE CABO DE COBRE NU INCL. FIXACOES</v>
          </cell>
          <cell r="C1911" t="str">
            <v>UN</v>
          </cell>
        </row>
        <row r="1912">
          <cell r="A1912" t="str">
            <v>09.56.099</v>
          </cell>
          <cell r="B1912" t="str">
            <v>DEMOLICOES DE PARA-RAIOS E ATERRAMENTO</v>
          </cell>
          <cell r="C1912" t="str">
            <v>MV</v>
          </cell>
        </row>
        <row r="1913">
          <cell r="A1913" t="str">
            <v>09.60.003</v>
          </cell>
          <cell r="B1913" t="str">
            <v>RETIRADA DE ISOLADOR TIPO DISCO COMPL INCL GANCHO DE SUSPENSAO TIPO OLHAL</v>
          </cell>
          <cell r="C1913" t="str">
            <v>UN</v>
          </cell>
        </row>
        <row r="1914">
          <cell r="A1914" t="str">
            <v>09.60.004</v>
          </cell>
          <cell r="B1914" t="str">
            <v>RETIRADA DE BUCHA DE PASS.INT/EXT, OU DE CHAPA ACO P/ BUCHA PASSAGEM A.T.</v>
          </cell>
          <cell r="C1914" t="str">
            <v>UN</v>
          </cell>
        </row>
        <row r="1915">
          <cell r="A1915" t="str">
            <v>09.60.007</v>
          </cell>
          <cell r="B1915" t="str">
            <v>RETIRADA DE CANTONEIRA METÁLICA</v>
          </cell>
          <cell r="C1915" t="str">
            <v>M</v>
          </cell>
        </row>
        <row r="1916">
          <cell r="A1916" t="str">
            <v>09.60.008</v>
          </cell>
          <cell r="B1916" t="str">
            <v>RETIRADA DE ISOLADOR TIPO CASTANHA INCL GANCHO DE SUSTENTAÇÃO</v>
          </cell>
          <cell r="C1916" t="str">
            <v>UN</v>
          </cell>
        </row>
        <row r="1917">
          <cell r="A1917" t="str">
            <v>09.60.009</v>
          </cell>
          <cell r="B1917" t="str">
            <v>RETIRADA DE ISOLADOR TIPO PINO PARA A.T. INCLUSIVE PINO</v>
          </cell>
          <cell r="C1917" t="str">
            <v>UN</v>
          </cell>
        </row>
        <row r="1918">
          <cell r="A1918" t="str">
            <v>09.60.011</v>
          </cell>
          <cell r="B1918" t="str">
            <v>RETIRADA DE VERGALHÃO DE COBRE</v>
          </cell>
          <cell r="C1918" t="str">
            <v>M</v>
          </cell>
        </row>
        <row r="1919">
          <cell r="A1919" t="str">
            <v>09.60.012</v>
          </cell>
          <cell r="B1919" t="str">
            <v>RETIRADA DE TERMINAL OU CONECTOR PARA VERGALHAO DE COBRE</v>
          </cell>
          <cell r="C1919" t="str">
            <v>UN</v>
          </cell>
        </row>
        <row r="1920">
          <cell r="A1920" t="str">
            <v>09.60.018</v>
          </cell>
          <cell r="B1920" t="str">
            <v>RETIRADA DE CHAVE SECCION TRIP SECA, COMANDO POR VARA/ESTRIBO FRONTAL</v>
          </cell>
          <cell r="C1920" t="str">
            <v>UN</v>
          </cell>
        </row>
        <row r="1921">
          <cell r="A1921" t="str">
            <v>09.60.020</v>
          </cell>
          <cell r="B1921" t="str">
            <v>RETIRADA DE TRANSFORMADOR DE POTENCIAL COMPLETO</v>
          </cell>
          <cell r="C1921" t="str">
            <v>UN</v>
          </cell>
        </row>
        <row r="1922">
          <cell r="A1922" t="str">
            <v>09.60.022</v>
          </cell>
          <cell r="B1922" t="str">
            <v>RETIRADA DE DISJUNTOR DE VOLUME NORMAL OU REDUZIDO</v>
          </cell>
          <cell r="C1922" t="str">
            <v>UN</v>
          </cell>
        </row>
        <row r="1923">
          <cell r="A1923" t="str">
            <v>09.60.023</v>
          </cell>
          <cell r="B1923" t="str">
            <v>RETIRADA DE MANOPLA DE COMANDO DO DISJUNTOR DE A.T. (ENGRENAGEM INTERNA)</v>
          </cell>
          <cell r="C1923" t="str">
            <v>UN</v>
          </cell>
        </row>
        <row r="1924">
          <cell r="A1924" t="str">
            <v>09.60.026</v>
          </cell>
          <cell r="B1924" t="str">
            <v>RETIRADA DE TRANSFORMADOR DE POTENCIA EM CABINE PRIMARIA</v>
          </cell>
          <cell r="C1924" t="str">
            <v>UN</v>
          </cell>
        </row>
        <row r="1925">
          <cell r="A1925" t="str">
            <v>09.60.027</v>
          </cell>
          <cell r="B1925" t="str">
            <v>RETIRADA DE TRANSFORMADOR DE POTENCIA EM POSTE OU ESTALEIRO</v>
          </cell>
          <cell r="C1925" t="str">
            <v>UN</v>
          </cell>
        </row>
        <row r="1926">
          <cell r="A1926" t="str">
            <v>09.60.029</v>
          </cell>
          <cell r="B1926" t="str">
            <v>RETIRADA DE POSTE DE CONCRETO</v>
          </cell>
          <cell r="C1926" t="str">
            <v>UN</v>
          </cell>
        </row>
        <row r="1927">
          <cell r="A1927" t="str">
            <v>09.60.034</v>
          </cell>
          <cell r="B1927" t="str">
            <v>RETIRADA DE CHAVE FUSIVEL INDICADORA TIPO MATHEUS</v>
          </cell>
          <cell r="C1927" t="str">
            <v>UN</v>
          </cell>
        </row>
        <row r="1928">
          <cell r="A1928" t="str">
            <v>09.60.099</v>
          </cell>
          <cell r="B1928" t="str">
            <v>RETIRADAS DE ALTA TENSAO</v>
          </cell>
          <cell r="C1928" t="str">
            <v>MV</v>
          </cell>
        </row>
        <row r="1929">
          <cell r="A1929" t="str">
            <v>09.62.001</v>
          </cell>
          <cell r="B1929" t="str">
            <v>RETIRADA DE POSTE GALVANIZADO DE ENTRADA EM B.T.</v>
          </cell>
          <cell r="C1929" t="str">
            <v>UN</v>
          </cell>
        </row>
        <row r="1930">
          <cell r="A1930" t="str">
            <v>09.62.002</v>
          </cell>
          <cell r="B1930" t="str">
            <v>RETIRADA DE POSTE DE CONCRETO DE ENTRADA EM B.T.</v>
          </cell>
          <cell r="C1930" t="str">
            <v>UN</v>
          </cell>
        </row>
        <row r="1931">
          <cell r="A1931" t="str">
            <v>09.62.003</v>
          </cell>
          <cell r="B1931" t="str">
            <v>RETIRADA DE ARMACAO T BRAQUET, CONDULETES OU DE CX.FUSIV/TOMADAS EM PERFILADO</v>
          </cell>
          <cell r="C1931" t="str">
            <v>UN</v>
          </cell>
        </row>
        <row r="1932">
          <cell r="A1932" t="str">
            <v>09.62.004</v>
          </cell>
          <cell r="B1932" t="str">
            <v>RETIRADA DE CABECOTE PADRAO TELEFONICA OU DE BASE P/DISJUNTOR QUICK LAG</v>
          </cell>
          <cell r="C1932" t="str">
            <v>UN</v>
          </cell>
        </row>
        <row r="1933">
          <cell r="A1933" t="str">
            <v>09.62.009</v>
          </cell>
          <cell r="B1933" t="str">
            <v>RETIRADA DE TUBULACAO ELETRICA APARENTE ATE 2"</v>
          </cell>
          <cell r="C1933" t="str">
            <v>M</v>
          </cell>
        </row>
        <row r="1934">
          <cell r="A1934" t="str">
            <v>09.62.010</v>
          </cell>
          <cell r="B1934" t="str">
            <v>RETIRADA DE TUBULACAO ELETRICA APARENTE ACIMA 2"</v>
          </cell>
          <cell r="C1934" t="str">
            <v>M</v>
          </cell>
        </row>
        <row r="1935">
          <cell r="A1935" t="str">
            <v>09.62.012</v>
          </cell>
          <cell r="B1935" t="str">
            <v>RETIRADA DE PERFILADOS</v>
          </cell>
          <cell r="C1935" t="str">
            <v>M</v>
          </cell>
        </row>
        <row r="1936">
          <cell r="A1936" t="str">
            <v>09.62.014</v>
          </cell>
          <cell r="B1936" t="str">
            <v>RETIRADA DE GANCHOS DE SUSTENTACAO DE LUMINARIAS EM PERFILADOS</v>
          </cell>
          <cell r="C1936" t="str">
            <v>UN</v>
          </cell>
        </row>
        <row r="1937">
          <cell r="A1937" t="str">
            <v>09.62.017</v>
          </cell>
          <cell r="B1937" t="str">
            <v>RETIRADA DE FIO EMBUTIDO ATE 16 MM2</v>
          </cell>
          <cell r="C1937" t="str">
            <v>M</v>
          </cell>
        </row>
        <row r="1938">
          <cell r="A1938" t="str">
            <v>09.62.018</v>
          </cell>
          <cell r="B1938" t="str">
            <v>RETIRADA DE CABO EMBUTIDO ACIMA DE 16 MM2</v>
          </cell>
          <cell r="C1938" t="str">
            <v>M</v>
          </cell>
        </row>
        <row r="1939">
          <cell r="A1939" t="str">
            <v>09.62.019</v>
          </cell>
          <cell r="B1939" t="str">
            <v>RETIRADA DE FIO APARENTE ATE 16 MM2</v>
          </cell>
          <cell r="C1939" t="str">
            <v>M</v>
          </cell>
        </row>
        <row r="1940">
          <cell r="A1940" t="str">
            <v>09.62.020</v>
          </cell>
          <cell r="B1940" t="str">
            <v>RETIRADA DE CABO APARENTE ACIMA DE 16 MM2</v>
          </cell>
          <cell r="C1940" t="str">
            <v>M</v>
          </cell>
        </row>
        <row r="1941">
          <cell r="A1941" t="str">
            <v>09.62.021</v>
          </cell>
          <cell r="B1941" t="str">
            <v>RETIRADA DE TERMINAIS/CONECTORES DE PRESSAO P/CABOS OU DE ROLDANAS</v>
          </cell>
          <cell r="C1941" t="str">
            <v>UN</v>
          </cell>
        </row>
        <row r="1942">
          <cell r="A1942" t="str">
            <v>09.62.024</v>
          </cell>
          <cell r="B1942" t="str">
            <v>RETIRADA E DESMONTAGEM QD.DISTRIB, CAIXA PASSAGEM OU QD. CHAMADA</v>
          </cell>
          <cell r="C1942" t="str">
            <v>M2</v>
          </cell>
        </row>
        <row r="1943">
          <cell r="A1943" t="str">
            <v>09.62.099</v>
          </cell>
          <cell r="B1943" t="str">
            <v>RETIRADAS DE BAIXA TENSAO</v>
          </cell>
          <cell r="C1943" t="str">
            <v>MV</v>
          </cell>
        </row>
        <row r="1944">
          <cell r="A1944" t="str">
            <v>09.64.004</v>
          </cell>
          <cell r="B1944" t="str">
            <v>RETIRADA DE MOTOR DE BOMBA DE RECALQUE</v>
          </cell>
          <cell r="C1944" t="str">
            <v>UN</v>
          </cell>
        </row>
        <row r="1945">
          <cell r="A1945" t="str">
            <v>09.64.005</v>
          </cell>
          <cell r="B1945" t="str">
            <v>RETIRADA DE APARELHO DE ILUMINACAO, PLAFONS E PENDENTES P/LAMPADAS INCANDESC</v>
          </cell>
          <cell r="C1945" t="str">
            <v>UN</v>
          </cell>
        </row>
        <row r="1946">
          <cell r="A1946" t="str">
            <v>09.64.006</v>
          </cell>
          <cell r="B1946" t="str">
            <v>RETIRADA DE APARELHOS DE ILUMINACAO, PLAFONS E PENDENTES P/LAMPADAS FLUORESC</v>
          </cell>
          <cell r="C1946" t="str">
            <v>UN</v>
          </cell>
        </row>
        <row r="1947">
          <cell r="A1947" t="str">
            <v>09.64.014</v>
          </cell>
          <cell r="B1947" t="str">
            <v>RETIRADA DE AP.ILUM.EM POSTE,ARANDELA EXT BRACO ACO OU PROJET EM FACHADA</v>
          </cell>
          <cell r="C1947" t="str">
            <v>UN</v>
          </cell>
        </row>
        <row r="1948">
          <cell r="A1948" t="str">
            <v>09.64.016</v>
          </cell>
          <cell r="B1948" t="str">
            <v>RETIRADA DE PROJETORES EM JARDINS</v>
          </cell>
          <cell r="C1948" t="str">
            <v>UN</v>
          </cell>
        </row>
        <row r="1949">
          <cell r="A1949" t="str">
            <v>09.64.018</v>
          </cell>
          <cell r="B1949" t="str">
            <v>RETIRADA DE APARELHO A PROVA DE TEMPO, GASES E VAPOR</v>
          </cell>
          <cell r="C1949" t="str">
            <v>UN</v>
          </cell>
        </row>
        <row r="1950">
          <cell r="A1950" t="str">
            <v>09.64.020</v>
          </cell>
          <cell r="B1950" t="str">
            <v>RETIRADA DE POSTE CURVO, INCLUINDO BASES DE FIXACAO</v>
          </cell>
          <cell r="C1950" t="str">
            <v>UN</v>
          </cell>
        </row>
        <row r="1951">
          <cell r="A1951" t="str">
            <v>09.64.023</v>
          </cell>
          <cell r="B1951" t="str">
            <v>RETIRADA DE POSTE DE FERRO RETO ENGASTADO NO SOLO</v>
          </cell>
          <cell r="C1951" t="str">
            <v>UN</v>
          </cell>
        </row>
        <row r="1952">
          <cell r="A1952" t="str">
            <v>09.64.024</v>
          </cell>
          <cell r="B1952" t="str">
            <v>RETIRADA DE POSTE DE CONCRETO DE ATE 10M ACIMA DO SOLO</v>
          </cell>
          <cell r="C1952" t="str">
            <v>UN</v>
          </cell>
        </row>
        <row r="1953">
          <cell r="A1953" t="str">
            <v>09.64.099</v>
          </cell>
          <cell r="B1953" t="str">
            <v>RETIRADAS DE APARELHOS E EQUIPAMENTOS</v>
          </cell>
          <cell r="C1953" t="str">
            <v>MV</v>
          </cell>
        </row>
        <row r="1954">
          <cell r="A1954" t="str">
            <v>09.66.001</v>
          </cell>
          <cell r="B1954" t="str">
            <v>RETIRADA DE CAPTOR DE PARA-RAIOS TIPO FRANKLIN</v>
          </cell>
          <cell r="C1954" t="str">
            <v>UN</v>
          </cell>
        </row>
        <row r="1955">
          <cell r="A1955" t="str">
            <v>09.66.003</v>
          </cell>
          <cell r="B1955" t="str">
            <v>RETIRADA DE BASE E HASTE,OU DE BRAÇADEIRA C/3 ESTAIS EM PARA-RAIOS</v>
          </cell>
          <cell r="C1955" t="str">
            <v>UN</v>
          </cell>
        </row>
        <row r="1956">
          <cell r="A1956" t="str">
            <v>09.66.004</v>
          </cell>
          <cell r="B1956" t="str">
            <v>RETIRADA DE CABOS DE AÇO E ESTICADORES DE PARA-RAIOS</v>
          </cell>
          <cell r="C1956" t="str">
            <v>M</v>
          </cell>
        </row>
        <row r="1957">
          <cell r="A1957" t="str">
            <v>09.66.005</v>
          </cell>
          <cell r="B1957" t="str">
            <v>RETIRADA DE CABO DE COBRE NU</v>
          </cell>
          <cell r="C1957" t="str">
            <v>M</v>
          </cell>
        </row>
        <row r="1958">
          <cell r="A1958" t="str">
            <v>09.66.006</v>
          </cell>
          <cell r="B1958" t="str">
            <v>RETIRADA DE CABO DE COBRE NU PARA ATERRAMENTO</v>
          </cell>
          <cell r="C1958" t="str">
            <v>M</v>
          </cell>
        </row>
        <row r="1959">
          <cell r="A1959" t="str">
            <v>09.66.007</v>
          </cell>
          <cell r="B1959" t="str">
            <v>RETIRADA DE CONECTOR TIPO SPLIT-BOLT PARA CABOS DE ATERRAMENTO</v>
          </cell>
          <cell r="C1959" t="str">
            <v>UN</v>
          </cell>
        </row>
        <row r="1960">
          <cell r="A1960" t="str">
            <v>09.66.009</v>
          </cell>
          <cell r="B1960" t="str">
            <v>RETIRADA DE BRAÇADEIRAS PARA PASSAGEM DE CABO DE COBRE NU</v>
          </cell>
          <cell r="C1960" t="str">
            <v>UN</v>
          </cell>
        </row>
        <row r="1961">
          <cell r="A1961" t="str">
            <v>09.66.099</v>
          </cell>
          <cell r="B1961" t="str">
            <v>RETIRADAS DE PARA-RAIOS E ATERRAMENTOS</v>
          </cell>
          <cell r="C1961" t="str">
            <v>MV</v>
          </cell>
        </row>
        <row r="1962">
          <cell r="A1962" t="str">
            <v>09.70.003</v>
          </cell>
          <cell r="B1962" t="str">
            <v>RECOLOCAÇÃO DE ISOLADOR TIPO DISCO COMPL, INCLUS GANCHO DE SUSPENSAO TIPO OLHAL</v>
          </cell>
          <cell r="C1962" t="str">
            <v>UN</v>
          </cell>
        </row>
        <row r="1963">
          <cell r="A1963" t="str">
            <v>09.70.004</v>
          </cell>
          <cell r="B1963" t="str">
            <v>RECOLOCAÇÃO DE BUCHA PASS.INT/EXT OU DE CH.ACO P/BUCHA PASSAGEM EM A.T</v>
          </cell>
          <cell r="C1963" t="str">
            <v>UN</v>
          </cell>
        </row>
        <row r="1964">
          <cell r="A1964" t="str">
            <v>09.70.007</v>
          </cell>
          <cell r="B1964" t="str">
            <v>RECOLOCAÇÃO DE CANTONEIRA METALICA</v>
          </cell>
          <cell r="C1964" t="str">
            <v>M</v>
          </cell>
        </row>
        <row r="1965">
          <cell r="A1965" t="str">
            <v>09.70.008</v>
          </cell>
          <cell r="B1965" t="str">
            <v>RECOLOCAÇÃO DE ISOLADOR CASTANHA OU DE TERMINAL/CONEC. P/BARRAM.COBRE A.T</v>
          </cell>
          <cell r="C1965" t="str">
            <v>UN</v>
          </cell>
        </row>
        <row r="1966">
          <cell r="A1966" t="str">
            <v>09.70.009</v>
          </cell>
          <cell r="B1966" t="str">
            <v>RECOLOCAÇÃO DE ISOLADOR TIPO PINO PARA A.T. INCLUSIVE PINO</v>
          </cell>
          <cell r="C1966" t="str">
            <v>UN</v>
          </cell>
        </row>
        <row r="1967">
          <cell r="A1967" t="str">
            <v>09.70.011</v>
          </cell>
          <cell r="B1967" t="str">
            <v>RECOLOCAÇÃO DE VERGALHÃO DE COBRE</v>
          </cell>
          <cell r="C1967" t="str">
            <v>M</v>
          </cell>
        </row>
        <row r="1968">
          <cell r="A1968" t="str">
            <v>09.70.018</v>
          </cell>
          <cell r="B1968" t="str">
            <v>RECOLOCAÇÃO DE CHAVE SECCIONADORA TRIP SECA,COMANDO POR VARA/ESTRIBO FRONTAL</v>
          </cell>
          <cell r="C1968" t="str">
            <v>UN</v>
          </cell>
        </row>
        <row r="1969">
          <cell r="A1969" t="str">
            <v>09.70.020</v>
          </cell>
          <cell r="B1969" t="str">
            <v>RECOLOCAÇÃO DE CH.FUSIV.INDICADORA OU DE TRANSF.DE POTENCIAL COMPL. A.T</v>
          </cell>
          <cell r="C1969" t="str">
            <v>UN</v>
          </cell>
        </row>
        <row r="1970">
          <cell r="A1970" t="str">
            <v>09.70.022</v>
          </cell>
          <cell r="B1970" t="str">
            <v>RECOLOCAÇÃO DE DISJUNTOR DE VOLUME NORMAL OU REDUZIDO</v>
          </cell>
          <cell r="C1970" t="str">
            <v>UN</v>
          </cell>
        </row>
        <row r="1971">
          <cell r="A1971" t="str">
            <v>09.70.023</v>
          </cell>
          <cell r="B1971" t="str">
            <v>RECOLOCAÇÃO DE MANOPLA DE COMANDO DO DISJUNTOR DE A.T. (ENGRENAGEM INTERNA)</v>
          </cell>
          <cell r="C1971" t="str">
            <v>UN</v>
          </cell>
        </row>
        <row r="1972">
          <cell r="A1972" t="str">
            <v>09.70.026</v>
          </cell>
          <cell r="B1972" t="str">
            <v>RECOLOCAÇÃO DE TRANSFORMADOR DE POTENCIA EM POSTE OU CAB.PRIMARIA</v>
          </cell>
          <cell r="C1972" t="str">
            <v>UN</v>
          </cell>
        </row>
        <row r="1973">
          <cell r="A1973" t="str">
            <v>09.70.029</v>
          </cell>
          <cell r="B1973" t="str">
            <v>RECOLOCAÇÃO DE POSTE DE CONCRETO</v>
          </cell>
          <cell r="C1973" t="str">
            <v>UN</v>
          </cell>
        </row>
        <row r="1974">
          <cell r="A1974" t="str">
            <v>09.70.099</v>
          </cell>
          <cell r="B1974" t="str">
            <v>RECOLOCACOES DE ALTA TENSAO</v>
          </cell>
          <cell r="C1974" t="str">
            <v>MV</v>
          </cell>
        </row>
        <row r="1975">
          <cell r="A1975" t="str">
            <v>09.72.003</v>
          </cell>
          <cell r="B1975" t="str">
            <v>RECOLOCAÇÃO DE CABECOTE TELEFONICA, ARMACAO BRAQUET OU CONECTORES PRESSAO P/CABOS</v>
          </cell>
          <cell r="C1975" t="str">
            <v>UN</v>
          </cell>
        </row>
        <row r="1976">
          <cell r="A1976" t="str">
            <v>09.72.004</v>
          </cell>
          <cell r="B1976" t="str">
            <v>RECOLOCAÇÃO DE POSTE GALVANIZADO DE ENTRADA B.T.</v>
          </cell>
          <cell r="C1976" t="str">
            <v>UN</v>
          </cell>
        </row>
        <row r="1977">
          <cell r="A1977" t="str">
            <v>09.72.005</v>
          </cell>
          <cell r="B1977" t="str">
            <v>RECOLOCAÇÃO DE POSTE DE CONCRETO DE ENTRADA EM B.T.</v>
          </cell>
          <cell r="C1977" t="str">
            <v>UN</v>
          </cell>
        </row>
        <row r="1978">
          <cell r="A1978" t="str">
            <v>09.72.009</v>
          </cell>
          <cell r="B1978" t="str">
            <v>RECOLOCAÇÃO DE TUBULACAO ELETRICA APARENTE ATE 2"</v>
          </cell>
          <cell r="C1978" t="str">
            <v>M</v>
          </cell>
        </row>
        <row r="1979">
          <cell r="A1979" t="str">
            <v>09.72.010</v>
          </cell>
          <cell r="B1979" t="str">
            <v>RECOLOCAÇÃO DE TUBULACAO ELETRICA APARENTE ACIMA DE 2"</v>
          </cell>
          <cell r="C1979" t="str">
            <v>M</v>
          </cell>
        </row>
        <row r="1980">
          <cell r="A1980" t="str">
            <v>09.72.011</v>
          </cell>
          <cell r="B1980" t="str">
            <v>RECOLOCAÇÃO DE CONDULETES OU DE CX.FUSIV. OU DE TOMADA INSTAL. EM PERFILADOS</v>
          </cell>
          <cell r="C1980" t="str">
            <v>UN</v>
          </cell>
        </row>
        <row r="1981">
          <cell r="A1981" t="str">
            <v>09.72.012</v>
          </cell>
          <cell r="B1981" t="str">
            <v>RECOLOCAÇÃO DE PERFILADOS</v>
          </cell>
          <cell r="C1981" t="str">
            <v>M</v>
          </cell>
        </row>
        <row r="1982">
          <cell r="A1982" t="str">
            <v>09.72.014</v>
          </cell>
          <cell r="B1982" t="str">
            <v>RECOLOCAÇÃO DE GANCHOS DE SUSTENTACAO DE LUMINARIAS E PERFILADOS</v>
          </cell>
          <cell r="C1982" t="str">
            <v>UN</v>
          </cell>
        </row>
        <row r="1983">
          <cell r="A1983" t="str">
            <v>09.72.017</v>
          </cell>
          <cell r="B1983" t="str">
            <v>RECOLOCAÇÃO DE FIO EMBUTIDO ATE 16 MM2</v>
          </cell>
          <cell r="C1983" t="str">
            <v>M</v>
          </cell>
        </row>
        <row r="1984">
          <cell r="A1984" t="str">
            <v>09.72.018</v>
          </cell>
          <cell r="B1984" t="str">
            <v>RECOLOCAÇÃO DE CABO EMBUTIDO ACIMA DE 16 MM2</v>
          </cell>
          <cell r="C1984" t="str">
            <v>M</v>
          </cell>
        </row>
        <row r="1985">
          <cell r="A1985" t="str">
            <v>09.72.019</v>
          </cell>
          <cell r="B1985" t="str">
            <v>RECOLOCAÇÃO DE FIO APARENTE ATE 16 MM2</v>
          </cell>
          <cell r="C1985" t="str">
            <v>M</v>
          </cell>
        </row>
        <row r="1986">
          <cell r="A1986" t="str">
            <v>09.72.020</v>
          </cell>
          <cell r="B1986" t="str">
            <v>RECOLOCAÇÃO DE CABO APARENTE ACIMA DE 16 MM2</v>
          </cell>
          <cell r="C1986" t="str">
            <v>M</v>
          </cell>
        </row>
        <row r="1987">
          <cell r="A1987" t="str">
            <v>09.72.023</v>
          </cell>
          <cell r="B1987" t="str">
            <v>RECOLOCAÇÃO DE ROLDANAS</v>
          </cell>
          <cell r="C1987" t="str">
            <v>UN</v>
          </cell>
        </row>
        <row r="1988">
          <cell r="A1988" t="str">
            <v>09.72.024</v>
          </cell>
          <cell r="B1988" t="str">
            <v>RECOLOCAÇÃO E MONTAGEM DE QD.DISTRIB,CX DE PASSAG MET OU QD.CHAMADA</v>
          </cell>
          <cell r="C1988" t="str">
            <v>M2</v>
          </cell>
        </row>
        <row r="1989">
          <cell r="A1989" t="str">
            <v>09.72.031</v>
          </cell>
          <cell r="B1989" t="str">
            <v>RECOLOCAÇÃO DE BASE DE DISJUNTOR TIPO QUICK-LAG EM CHAPA DE FERRO</v>
          </cell>
          <cell r="C1989" t="str">
            <v>UN</v>
          </cell>
        </row>
        <row r="1990">
          <cell r="A1990" t="str">
            <v>09.72.099</v>
          </cell>
          <cell r="B1990" t="str">
            <v>RECOLOCACOES DE BAIXA TENSAO</v>
          </cell>
          <cell r="C1990" t="str">
            <v>MV</v>
          </cell>
        </row>
        <row r="1991">
          <cell r="A1991" t="str">
            <v>09.74.004</v>
          </cell>
          <cell r="B1991" t="str">
            <v>RECOLOCAÇÃO DE MOTOR DE BOMBA DE RECALQUE</v>
          </cell>
          <cell r="C1991" t="str">
            <v>UN</v>
          </cell>
        </row>
        <row r="1992">
          <cell r="A1992" t="str">
            <v>09.74.005</v>
          </cell>
          <cell r="B1992" t="str">
            <v>RECOLOCAÇÃO DE AP.ILUM.(PLAFON OU PEND.)P/LAMP.INCAND OU DE PROJET EM JARDINS</v>
          </cell>
          <cell r="C1992" t="str">
            <v>UN</v>
          </cell>
        </row>
        <row r="1993">
          <cell r="A1993" t="str">
            <v>09.74.006</v>
          </cell>
          <cell r="B1993" t="str">
            <v>RECOLOCAÇÃO DE APARELHO DE ILUMINACAO,PLAFONS OU PENDENTES P/ LAMP FLUORESC.</v>
          </cell>
          <cell r="C1993" t="str">
            <v>UN</v>
          </cell>
        </row>
        <row r="1994">
          <cell r="A1994" t="str">
            <v>09.74.014</v>
          </cell>
          <cell r="B1994" t="str">
            <v>RECOLOCAÇÃO DE APARELHOS DE ILUMINACAO EM POSTE</v>
          </cell>
          <cell r="C1994" t="str">
            <v>UN</v>
          </cell>
        </row>
        <row r="1995">
          <cell r="A1995" t="str">
            <v>09.74.015</v>
          </cell>
          <cell r="B1995" t="str">
            <v>RECOLOCAÇÃO DE PROJ.EM FACHADAS OU AP.ILUMIN.A PROVA DE TEMPO</v>
          </cell>
          <cell r="C1995" t="str">
            <v>UN</v>
          </cell>
        </row>
        <row r="1996">
          <cell r="A1996" t="str">
            <v>09.74.017</v>
          </cell>
          <cell r="B1996" t="str">
            <v>RECOLOCAÇÃO DE ARANDELA EXTERNA EM BRACO DE FERRO</v>
          </cell>
          <cell r="C1996" t="str">
            <v>UN</v>
          </cell>
        </row>
        <row r="1997">
          <cell r="A1997" t="str">
            <v>09.74.019</v>
          </cell>
          <cell r="B1997" t="str">
            <v>RECOLOCAÇÃO DE POSTE CURVO, INCLUINDO BASE DE FIXACAO</v>
          </cell>
          <cell r="C1997" t="str">
            <v>UN</v>
          </cell>
        </row>
        <row r="1998">
          <cell r="A1998" t="str">
            <v>09.74.023</v>
          </cell>
          <cell r="B1998" t="str">
            <v>RECOLOCAÇÃO DE POSTE DE FERRO RETO ENGASTADO NO SOLO</v>
          </cell>
          <cell r="C1998" t="str">
            <v>UN</v>
          </cell>
        </row>
        <row r="1999">
          <cell r="A1999" t="str">
            <v>09.74.024</v>
          </cell>
          <cell r="B1999" t="str">
            <v>RECOLOCAÇÃO DE POSTE DE CONCRETO DE ATE 10M ACIMA DO SOLO</v>
          </cell>
          <cell r="C1999" t="str">
            <v>UN</v>
          </cell>
        </row>
        <row r="2000">
          <cell r="A2000" t="str">
            <v>09.74.099</v>
          </cell>
          <cell r="B2000" t="str">
            <v>RECOLOCACOES DE APARELHOS E EQUIPAMENTOS</v>
          </cell>
          <cell r="C2000" t="str">
            <v>MV</v>
          </cell>
        </row>
        <row r="2001">
          <cell r="A2001" t="str">
            <v>09.76.001</v>
          </cell>
          <cell r="B2001" t="str">
            <v>RECOLOCAÇÃO DE CAPTOR DE PARA-RAIOS TIPO FRANKLIN OU RADIOATIVO</v>
          </cell>
          <cell r="C2001" t="str">
            <v>UN</v>
          </cell>
        </row>
        <row r="2002">
          <cell r="A2002" t="str">
            <v>09.76.003</v>
          </cell>
          <cell r="B2002" t="str">
            <v>RECOLOCAÇÃO DE BASE E HASTE DE PARA-RAIOS</v>
          </cell>
          <cell r="C2002" t="str">
            <v>UN</v>
          </cell>
        </row>
        <row r="2003">
          <cell r="A2003" t="str">
            <v>09.76.004</v>
          </cell>
          <cell r="B2003" t="str">
            <v>RECOLOCAÇÃO DE CABO ACO E ESTICADORES,OU DE CABO COBRE NU P/ATERR. P.RAIOS</v>
          </cell>
          <cell r="C2003" t="str">
            <v>M</v>
          </cell>
        </row>
        <row r="2004">
          <cell r="A2004" t="str">
            <v>09.76.005</v>
          </cell>
          <cell r="B2004" t="str">
            <v>RECOLOCAÇÃO DE CABO DE COBRE NU</v>
          </cell>
          <cell r="C2004" t="str">
            <v>M</v>
          </cell>
        </row>
        <row r="2005">
          <cell r="A2005" t="str">
            <v>09.76.007</v>
          </cell>
          <cell r="B2005" t="str">
            <v>RECOLOCAÇÃO DE CONECTOR TIPO SPLIT-BOLT PARA CABOS DE ATERRAMENTO</v>
          </cell>
          <cell r="C2005" t="str">
            <v>UN</v>
          </cell>
        </row>
        <row r="2006">
          <cell r="A2006" t="str">
            <v>09.76.009</v>
          </cell>
          <cell r="B2006" t="str">
            <v>RECOLOCAÇÃO DE BRACADEIRAS PARA 3 ESTAIS OU PARA PASSAGEM DE CABO DE COBRE NU</v>
          </cell>
          <cell r="C2006" t="str">
            <v>UN</v>
          </cell>
        </row>
        <row r="2007">
          <cell r="A2007" t="str">
            <v>09.76.099</v>
          </cell>
          <cell r="B2007" t="str">
            <v>RECOLOCACOES DE PARA-RAIOS E ATERRAMENTO</v>
          </cell>
          <cell r="C2007" t="str">
            <v>MV</v>
          </cell>
        </row>
        <row r="2008">
          <cell r="A2008" t="str">
            <v>09.80.001</v>
          </cell>
          <cell r="B2008" t="str">
            <v>OLEO P/DISJUNTOR EM TRANSFOMADOR DE ALTA TENSAO EM CABINE</v>
          </cell>
          <cell r="C2008" t="str">
            <v>L</v>
          </cell>
        </row>
        <row r="2009">
          <cell r="A2009" t="str">
            <v>09.80.002</v>
          </cell>
          <cell r="B2009" t="str">
            <v>OLEO PARA TRANSFORMADOR DE ALTA TENSAO EM POSTE SINGELO OU ESTALEIRO</v>
          </cell>
          <cell r="C2009" t="str">
            <v>L</v>
          </cell>
        </row>
        <row r="2010">
          <cell r="A2010" t="str">
            <v>09.80.003</v>
          </cell>
          <cell r="B2010" t="str">
            <v>ISOLADOR TIPO DISCO 15 KV 6" (150 MM)</v>
          </cell>
          <cell r="C2010" t="str">
            <v>UN</v>
          </cell>
        </row>
        <row r="2011">
          <cell r="A2011" t="str">
            <v>09.80.004</v>
          </cell>
          <cell r="B2011" t="str">
            <v>CHAPA DE FERRO DE 1,50 X 0,50 M PARA BUCHA DE PASSAGEM</v>
          </cell>
          <cell r="C2011" t="str">
            <v>UN</v>
          </cell>
        </row>
        <row r="2012">
          <cell r="A2012" t="str">
            <v>09.80.005</v>
          </cell>
          <cell r="B2012" t="str">
            <v>BUCHA PARA PASSAGEM INTERNA/EXTERNA COM ISOLACAO PARA 15 KV</v>
          </cell>
          <cell r="C2012" t="str">
            <v>UN</v>
          </cell>
        </row>
        <row r="2013">
          <cell r="A2013" t="str">
            <v>09.80.006</v>
          </cell>
          <cell r="B2013" t="str">
            <v>BUCHA DE PASSAGEM PARA NEUTRO</v>
          </cell>
          <cell r="C2013" t="str">
            <v>UN</v>
          </cell>
        </row>
        <row r="2014">
          <cell r="A2014" t="str">
            <v>09.80.007</v>
          </cell>
          <cell r="B2014" t="str">
            <v>CANTONEIRA DE FERRO 1 1/2" X 1 1/2" X 1/8"</v>
          </cell>
          <cell r="C2014" t="str">
            <v>M</v>
          </cell>
        </row>
        <row r="2015">
          <cell r="A2015" t="str">
            <v>09.80.008</v>
          </cell>
          <cell r="B2015" t="str">
            <v>JANELA DE VENTILACAO PADRAO LIGHT DE 0,40 X 0,40 X 0,15 M</v>
          </cell>
          <cell r="C2015" t="str">
            <v>UN</v>
          </cell>
        </row>
        <row r="2016">
          <cell r="A2016" t="str">
            <v>09.80.009</v>
          </cell>
          <cell r="B2016" t="str">
            <v>ISOLADOR TIPO CASTANHA INCLUINDO GRAMPO DE SUSTENTACAO</v>
          </cell>
          <cell r="C2016" t="str">
            <v>UN</v>
          </cell>
        </row>
        <row r="2017">
          <cell r="A2017" t="str">
            <v>09.80.010</v>
          </cell>
          <cell r="B2017" t="str">
            <v>ISOLADOR TIPO PINO PARA 15 KV, INCLUSIVE PINO, INSTALADO EM CABINE</v>
          </cell>
          <cell r="C2017" t="str">
            <v>UN</v>
          </cell>
        </row>
        <row r="2018">
          <cell r="A2018" t="str">
            <v>09.80.011</v>
          </cell>
          <cell r="B2018" t="str">
            <v>ISOLADOR TIPO PINO PARA 15 KV, INCLUSIVE PINO, INSTALADO EM POSTE</v>
          </cell>
          <cell r="C2018" t="str">
            <v>UN</v>
          </cell>
        </row>
        <row r="2019">
          <cell r="A2019" t="str">
            <v>09.80.012</v>
          </cell>
          <cell r="B2019" t="str">
            <v>VERGALHAO DE COBRE DE 3/8" (10MM)</v>
          </cell>
          <cell r="C2019" t="str">
            <v>M</v>
          </cell>
        </row>
        <row r="2020">
          <cell r="A2020" t="str">
            <v>09.80.013</v>
          </cell>
          <cell r="B2020" t="str">
            <v>VERGALHAO DE COBRE DE 1/2" (12,5MM)</v>
          </cell>
          <cell r="C2020" t="str">
            <v>M</v>
          </cell>
        </row>
        <row r="2021">
          <cell r="A2021" t="str">
            <v>09.80.014</v>
          </cell>
          <cell r="B2021" t="str">
            <v>TERMINAL OU CONECTOR PARA VERGALHAO DE COBRE DE 3/8" (10 MM2)</v>
          </cell>
          <cell r="C2021" t="str">
            <v>UN</v>
          </cell>
        </row>
        <row r="2022">
          <cell r="A2022" t="str">
            <v>09.80.015</v>
          </cell>
          <cell r="B2022" t="str">
            <v>TERMINAL OU CONECTOR PARA VERGALHAO DE COBRE DE 1/2" (12,5 MM2)</v>
          </cell>
          <cell r="C2022" t="str">
            <v>UN</v>
          </cell>
        </row>
        <row r="2023">
          <cell r="A2023" t="str">
            <v>09.80.016</v>
          </cell>
          <cell r="B2023" t="str">
            <v>MUFLA TRIPOLAR EXTERNA PARA CABO ATE 2 AWG/15KV</v>
          </cell>
          <cell r="C2023" t="str">
            <v>UN</v>
          </cell>
        </row>
        <row r="2024">
          <cell r="A2024" t="str">
            <v>09.80.017</v>
          </cell>
          <cell r="B2024" t="str">
            <v>MUFLA TERMINAL UNIPOLAR EXTERNA P/ CABO ISOLAÇÃO XLPE 15KV ATE 35MM2</v>
          </cell>
          <cell r="C2024" t="str">
            <v>UN</v>
          </cell>
        </row>
        <row r="2025">
          <cell r="A2025" t="str">
            <v>09.80.018</v>
          </cell>
          <cell r="B2025" t="str">
            <v>MUFLA TRIPOLAR INTERNA PARA CABO SECO (THV SINTENAX) ATE 2 AWG/15 KV</v>
          </cell>
          <cell r="C2025" t="str">
            <v>UN</v>
          </cell>
        </row>
        <row r="2026">
          <cell r="A2026" t="str">
            <v>09.80.019</v>
          </cell>
          <cell r="B2026" t="str">
            <v>MUFLA TERMINAL UNIPOLAR INTERNA P/ CABO ISOLAÇÃO XLPE 15KV ATE 35MM2</v>
          </cell>
          <cell r="C2026" t="str">
            <v>UN</v>
          </cell>
        </row>
        <row r="2027">
          <cell r="A2027" t="str">
            <v>09.80.021</v>
          </cell>
          <cell r="B2027" t="str">
            <v>CABO SECO TRIPOLAR (THV SINTENAX) 3X25 MM2 / 15KV</v>
          </cell>
          <cell r="C2027" t="str">
            <v>M</v>
          </cell>
        </row>
        <row r="2028">
          <cell r="A2028" t="str">
            <v>09.80.022</v>
          </cell>
          <cell r="B2028" t="str">
            <v>CABO SECO TRIPOLAR (THV SINTENAX) 3 X 35 MM2 / 15KV</v>
          </cell>
          <cell r="C2028" t="str">
            <v>M</v>
          </cell>
        </row>
        <row r="2029">
          <cell r="A2029" t="str">
            <v>09.80.023</v>
          </cell>
          <cell r="B2029" t="str">
            <v>CABO SECO UNIPOLAR (THV SINTENAX) 16 MM2/15 KV</v>
          </cell>
          <cell r="C2029" t="str">
            <v>M</v>
          </cell>
        </row>
        <row r="2030">
          <cell r="A2030" t="str">
            <v>09.80.024</v>
          </cell>
          <cell r="B2030" t="str">
            <v>CABO DE POTENCIA UNIPOLAR ISOLAÇÃO XLPE CLASSE 15KV 25MM2</v>
          </cell>
          <cell r="C2030" t="str">
            <v>M</v>
          </cell>
        </row>
        <row r="2031">
          <cell r="A2031" t="str">
            <v>09.80.025</v>
          </cell>
          <cell r="B2031" t="str">
            <v>CABO DE POTENCIA UNIPOLAR ISOLAÇÃO XLPE CLASSE 15KV 35MM2</v>
          </cell>
          <cell r="C2031" t="str">
            <v>M</v>
          </cell>
        </row>
        <row r="2032">
          <cell r="A2032" t="str">
            <v>09.80.026</v>
          </cell>
          <cell r="B2032" t="str">
            <v>CHAVE SECCIONADORA TRIPOLAR SECA PARA 200A/15 KV C/ CMD PROLONGADO</v>
          </cell>
          <cell r="C2032" t="str">
            <v>UN</v>
          </cell>
        </row>
        <row r="2033">
          <cell r="A2033" t="str">
            <v>09.80.029</v>
          </cell>
          <cell r="B2033" t="str">
            <v>CHAVE FUSIVEL INDIC 'MATHEUS' P/100 A/15 KV RUPTURA 1200A POSTE/ESTAL</v>
          </cell>
          <cell r="C2033" t="str">
            <v>UN</v>
          </cell>
        </row>
        <row r="2034">
          <cell r="A2034" t="str">
            <v>09.80.030</v>
          </cell>
          <cell r="B2034" t="str">
            <v>CHAVE FUSIVEL INDIC 'MATHEUS' P/100A/15 KV RUPTURA 1200A EM CABINE</v>
          </cell>
          <cell r="C2034" t="str">
            <v>UN</v>
          </cell>
        </row>
        <row r="2035">
          <cell r="A2035" t="str">
            <v>09.80.031</v>
          </cell>
          <cell r="B2035" t="str">
            <v>CHAVE FUSIVEL INDIC 'MATHEUS' P/ 50/15KV RUPTURA 1200A EM POSTE/ESTAL</v>
          </cell>
          <cell r="C2035" t="str">
            <v>UN</v>
          </cell>
        </row>
        <row r="2036">
          <cell r="A2036" t="str">
            <v>09.80.032</v>
          </cell>
          <cell r="B2036" t="str">
            <v>CHAVE FUSIVEL INDIC 'MATHEUS' P/ 50A/15KV RUPTURA 1200A EM CABINE</v>
          </cell>
          <cell r="C2036" t="str">
            <v>UN</v>
          </cell>
        </row>
        <row r="2037">
          <cell r="A2037" t="str">
            <v>09.80.033</v>
          </cell>
          <cell r="B2037" t="str">
            <v>TRANSFORMADOR DE CORRENTE PARA M.T. 15 KV</v>
          </cell>
          <cell r="C2037" t="str">
            <v>UN</v>
          </cell>
        </row>
        <row r="2038">
          <cell r="A2038" t="str">
            <v>09.80.034</v>
          </cell>
          <cell r="B2038" t="str">
            <v>TRANSFORMADOR DE POTENCIAL 400 W/220V COM FUSIVEL DE M.T. 15 KV</v>
          </cell>
          <cell r="C2038" t="str">
            <v>UN</v>
          </cell>
        </row>
        <row r="2039">
          <cell r="A2039" t="str">
            <v>09.80.036</v>
          </cell>
          <cell r="B2039" t="str">
            <v>DIS VL REDUZ OLEO 15KV/250 PL15B MVA 630 ACION. MANUAL - COMPLETO</v>
          </cell>
          <cell r="C2039" t="str">
            <v>UN</v>
          </cell>
        </row>
        <row r="2040">
          <cell r="A2040" t="str">
            <v>09.80.038</v>
          </cell>
          <cell r="B2040" t="str">
            <v>BOBINA MINIMA DO DISJUNTOR</v>
          </cell>
          <cell r="C2040" t="str">
            <v>UN</v>
          </cell>
        </row>
        <row r="2041">
          <cell r="A2041" t="str">
            <v>09.80.039</v>
          </cell>
          <cell r="B2041" t="str">
            <v>RELE FALTA-DE-FASE TRIFASICO TIPO ST 220/110 V PEXTRON OU SIMILAR</v>
          </cell>
          <cell r="C2041" t="str">
            <v>UN</v>
          </cell>
        </row>
        <row r="2042">
          <cell r="A2042" t="str">
            <v>09.80.040</v>
          </cell>
          <cell r="B2042" t="str">
            <v>RELE DE SOBRE-CORRENTE DO DISJUNTOR</v>
          </cell>
          <cell r="C2042" t="str">
            <v>UN</v>
          </cell>
        </row>
        <row r="2043">
          <cell r="A2043" t="str">
            <v>09.80.041</v>
          </cell>
          <cell r="B2043" t="str">
            <v>MANOPLA DE COMANDO DE DISJUNTOR DE A. T.</v>
          </cell>
          <cell r="C2043" t="str">
            <v>UN</v>
          </cell>
        </row>
        <row r="2044">
          <cell r="A2044" t="str">
            <v>09.80.042</v>
          </cell>
          <cell r="B2044" t="str">
            <v>TAPETE DE BORRACHA DE 100 X 100 X 0,5 CM</v>
          </cell>
          <cell r="C2044" t="str">
            <v>UN</v>
          </cell>
        </row>
        <row r="2045">
          <cell r="A2045" t="str">
            <v>09.80.043</v>
          </cell>
          <cell r="B2045" t="str">
            <v>LUVA DE BORRACHA PARA A.T. 20 KV</v>
          </cell>
          <cell r="C2045" t="str">
            <v>PR</v>
          </cell>
        </row>
        <row r="2046">
          <cell r="A2046" t="str">
            <v>09.80.044</v>
          </cell>
          <cell r="B2046" t="str">
            <v>VARA MANOPLA DE FENOLITE DE 2,70 M P/ CHAVE SECCIONADORA - 15 KV</v>
          </cell>
          <cell r="C2046" t="str">
            <v>UN</v>
          </cell>
        </row>
        <row r="2047">
          <cell r="A2047" t="str">
            <v>09.80.045</v>
          </cell>
          <cell r="B2047" t="str">
            <v>PARA-RAIO TIPO CRISTAL-VALVE PARA 15 KV EM POSTE OU CABINE</v>
          </cell>
          <cell r="C2047" t="str">
            <v>UN</v>
          </cell>
        </row>
        <row r="2048">
          <cell r="A2048" t="str">
            <v>09.80.047</v>
          </cell>
          <cell r="B2048" t="str">
            <v>BRACADEIRA DE ELETRODUTO EM POSTE</v>
          </cell>
          <cell r="C2048" t="str">
            <v>UN</v>
          </cell>
        </row>
        <row r="2049">
          <cell r="A2049" t="str">
            <v>09.80.048</v>
          </cell>
          <cell r="B2049" t="str">
            <v>SELA PARA CRUZETA DE MADEIRA</v>
          </cell>
          <cell r="C2049" t="str">
            <v>UN</v>
          </cell>
        </row>
        <row r="2050">
          <cell r="A2050" t="str">
            <v>09.80.049</v>
          </cell>
          <cell r="B2050" t="str">
            <v>SUPORTE DE TRANSFORMADOR EM POSTE  OU ESTALEIRO</v>
          </cell>
          <cell r="C2050" t="str">
            <v>UN</v>
          </cell>
        </row>
        <row r="2051">
          <cell r="A2051" t="str">
            <v>09.80.050</v>
          </cell>
          <cell r="B2051" t="str">
            <v>CRUZETA DE MADEIRA DE 2400 MM</v>
          </cell>
          <cell r="C2051" t="str">
            <v>UN</v>
          </cell>
        </row>
        <row r="2052">
          <cell r="A2052" t="str">
            <v>09.80.051</v>
          </cell>
          <cell r="B2052" t="str">
            <v>MAO FRANCESA DE 700 MM</v>
          </cell>
          <cell r="C2052" t="str">
            <v>UN</v>
          </cell>
        </row>
        <row r="2053">
          <cell r="A2053" t="str">
            <v>09.80.052</v>
          </cell>
          <cell r="B2053" t="str">
            <v>CAIXA PARA TRANSFORMADOR DE CORRENTE PADRAO CESP</v>
          </cell>
          <cell r="C2053" t="str">
            <v>UN</v>
          </cell>
        </row>
        <row r="2054">
          <cell r="A2054" t="str">
            <v>09.80.053</v>
          </cell>
          <cell r="B2054" t="str">
            <v>CAIXA DE MEDICAO PADRAO CESP - 0,70 X 0,60 X 0,25 M</v>
          </cell>
          <cell r="C2054" t="str">
            <v>UN</v>
          </cell>
        </row>
        <row r="2055">
          <cell r="A2055" t="str">
            <v>09.80.054</v>
          </cell>
          <cell r="B2055" t="str">
            <v>CAIXA DE MEDICAO PADRAO LIGHT 1,00 X 1,00 X 0,25 M</v>
          </cell>
          <cell r="C2055" t="str">
            <v>UN</v>
          </cell>
        </row>
        <row r="2056">
          <cell r="A2056" t="str">
            <v>09.80.055</v>
          </cell>
          <cell r="B2056" t="str">
            <v>TRANSF-POT 45 KVA-M.T.13,2(5%)B.T.220/127V(5%)EM POSTE/ESTALEIRO</v>
          </cell>
          <cell r="C2056" t="str">
            <v>UN</v>
          </cell>
        </row>
        <row r="2057">
          <cell r="A2057" t="str">
            <v>09.80.057</v>
          </cell>
          <cell r="B2057" t="str">
            <v>TRANSF-POT 75 KVA-M.T.13,2 KV(5%)B.T.220/127V(5%)EM POSTE/ESTALEIRO</v>
          </cell>
          <cell r="C2057" t="str">
            <v>UN</v>
          </cell>
        </row>
        <row r="2058">
          <cell r="A2058" t="str">
            <v>09.80.058</v>
          </cell>
          <cell r="B2058" t="str">
            <v>TRANSF-POT 112,5 KVA-M.T.13,2 KV(5%)220/127V(5%) EM POSTE /ESTALEIRO</v>
          </cell>
          <cell r="C2058" t="str">
            <v>UN</v>
          </cell>
        </row>
        <row r="2059">
          <cell r="A2059" t="str">
            <v>09.80.059</v>
          </cell>
          <cell r="B2059" t="str">
            <v>TRANSF-POT 112,5 KVA-M.T.13,2 KV(5%)B.T.220/127V(5%) EM CABINE</v>
          </cell>
          <cell r="C2059" t="str">
            <v>UN</v>
          </cell>
        </row>
        <row r="2060">
          <cell r="A2060" t="str">
            <v>09.80.060</v>
          </cell>
          <cell r="B2060" t="str">
            <v>TRANSF-POT 150 KVA-M.T.13,2 KV(5%) B.T. 220/127V(5%) EM CABINE</v>
          </cell>
          <cell r="C2060" t="str">
            <v>UN</v>
          </cell>
        </row>
        <row r="2061">
          <cell r="A2061" t="str">
            <v>09.80.061</v>
          </cell>
          <cell r="B2061" t="str">
            <v>TRANSF-POT 225 KVA-M.T.13,2 KV(5%)B.T. 220/127(5%) EM CABINE</v>
          </cell>
          <cell r="C2061" t="str">
            <v>UN</v>
          </cell>
        </row>
        <row r="2062">
          <cell r="A2062" t="str">
            <v>09.80.062</v>
          </cell>
          <cell r="B2062" t="str">
            <v>TRANSF-POT 300 KVA-M.T.13,2 KV(5%)B.T. 220/127(5%) EM CABINE</v>
          </cell>
          <cell r="C2062" t="str">
            <v>UN</v>
          </cell>
        </row>
        <row r="2063">
          <cell r="A2063" t="str">
            <v>09.80.063</v>
          </cell>
          <cell r="B2063" t="str">
            <v>TRANSF-POT 500 KVA-M.T.13,2 KV(5%)B.T. 220/127V(5%) EM CABINE</v>
          </cell>
          <cell r="C2063" t="str">
            <v>UN</v>
          </cell>
        </row>
        <row r="2064">
          <cell r="A2064" t="str">
            <v>09.80.064</v>
          </cell>
          <cell r="B2064" t="str">
            <v>MUDANCA DE TAP DO TRANSFORMADOR</v>
          </cell>
          <cell r="C2064" t="str">
            <v>UN</v>
          </cell>
        </row>
        <row r="2065">
          <cell r="A2065" t="str">
            <v>09.80.065</v>
          </cell>
          <cell r="B2065" t="str">
            <v>LIMPEZA DE POSTO PRIMARIO E PINTURA DOS BARRAMENTOS</v>
          </cell>
          <cell r="C2065" t="str">
            <v>UN</v>
          </cell>
        </row>
        <row r="2066">
          <cell r="A2066" t="str">
            <v>09.80.067</v>
          </cell>
          <cell r="B2066" t="str">
            <v>CAPACITOR   PARA CORRECAO DO FATOR DE POTENCIA 2 KVAR-220V/60HZ</v>
          </cell>
          <cell r="C2066" t="str">
            <v>UN</v>
          </cell>
        </row>
        <row r="2067">
          <cell r="A2067" t="str">
            <v>09.80.068</v>
          </cell>
          <cell r="B2067" t="str">
            <v>CAPACITOR   PARA CORRECAO DO FATOR DE POTENCIA 2,5 KVAR-220V/60HZ</v>
          </cell>
          <cell r="C2067" t="str">
            <v>UN</v>
          </cell>
        </row>
        <row r="2068">
          <cell r="A2068" t="str">
            <v>09.80.069</v>
          </cell>
          <cell r="B2068" t="str">
            <v>CAPACITOR   PARA CORRECAO DO FATOR DE POTENCIA 3KVAR-220V/60HZ</v>
          </cell>
          <cell r="C2068" t="str">
            <v>UN</v>
          </cell>
        </row>
        <row r="2069">
          <cell r="A2069" t="str">
            <v>09.80.070</v>
          </cell>
          <cell r="B2069" t="str">
            <v>CAPACITOR   PARA CORRECAO DO FATOR DE POTENCIA 4KVAR-220V/60HZ</v>
          </cell>
          <cell r="C2069" t="str">
            <v>UN</v>
          </cell>
        </row>
        <row r="2070">
          <cell r="A2070" t="str">
            <v>09.80.071</v>
          </cell>
          <cell r="B2070" t="str">
            <v>CAPACITOR   PARA CORRECAO DO FATOR DE POTENCIA 5 KVAR-220/60HZ</v>
          </cell>
          <cell r="C2070" t="str">
            <v>UN</v>
          </cell>
        </row>
        <row r="2071">
          <cell r="A2071" t="str">
            <v>09.80.072</v>
          </cell>
          <cell r="B2071" t="str">
            <v>CAPACITOR   PARA CORRECAO DO FATOR DE POTENCIA 6 KVAR-220V/60HZ</v>
          </cell>
          <cell r="C2071" t="str">
            <v>UN</v>
          </cell>
        </row>
        <row r="2072">
          <cell r="A2072" t="str">
            <v>09.80.074</v>
          </cell>
          <cell r="B2072" t="str">
            <v>CAPACITOR   PARA CORRECAO DO FATOR DE POTENCIA 7,5 KVAR-220V/60HZ</v>
          </cell>
          <cell r="C2072" t="str">
            <v>UN</v>
          </cell>
        </row>
        <row r="2073">
          <cell r="A2073" t="str">
            <v>09.80.075</v>
          </cell>
          <cell r="B2073" t="str">
            <v>CAPACITOR   PARA CORRECAO DO FATOR DE POTENCIA 8KVAR-220/60HZ</v>
          </cell>
          <cell r="C2073" t="str">
            <v>UN</v>
          </cell>
        </row>
        <row r="2074">
          <cell r="A2074" t="str">
            <v>09.80.076</v>
          </cell>
          <cell r="B2074" t="str">
            <v>CAPACITOR   PARA CORRECAO DO FATOR DE POTENCIA 10KVAR - 220 V/60HZ</v>
          </cell>
          <cell r="C2074" t="str">
            <v>UN</v>
          </cell>
        </row>
        <row r="2075">
          <cell r="A2075" t="str">
            <v>09.80.077</v>
          </cell>
          <cell r="B2075" t="str">
            <v>CAPACITOR   PARA CORRECAO DO FATOR DE POTENCIA 12 KVAR - 220V/60HZ</v>
          </cell>
          <cell r="C2075" t="str">
            <v>UN</v>
          </cell>
        </row>
        <row r="2076">
          <cell r="A2076" t="str">
            <v>09.80.078</v>
          </cell>
          <cell r="B2076" t="str">
            <v>CAPACITOR   PARA CORRECAO DO FATOR DE POTENCIA 12,5 KVAR-220V/60HZ</v>
          </cell>
          <cell r="C2076" t="str">
            <v>UN</v>
          </cell>
        </row>
        <row r="2077">
          <cell r="A2077" t="str">
            <v>09.80.079</v>
          </cell>
          <cell r="B2077" t="str">
            <v>CAPACITOR   PARA CORRECAO DO FATOR DE POTENCIA 15 KVAR-220V/60HZ</v>
          </cell>
          <cell r="C2077" t="str">
            <v>UN</v>
          </cell>
        </row>
        <row r="2078">
          <cell r="A2078" t="str">
            <v>09.80.080</v>
          </cell>
          <cell r="B2078" t="str">
            <v>CAPACITOR   PARA CORRECAO DO FATOR DE POTENCIA 18 KVAR-220V/60HZ</v>
          </cell>
          <cell r="C2078" t="str">
            <v>UN</v>
          </cell>
        </row>
        <row r="2079">
          <cell r="A2079" t="str">
            <v>09.80.081</v>
          </cell>
          <cell r="B2079" t="str">
            <v>CAPACITOR   PARA CORRECAO DO FATOR DE POTENCIA 20 KVAR-220V/60HZ</v>
          </cell>
          <cell r="C2079" t="str">
            <v>UN</v>
          </cell>
        </row>
        <row r="2080">
          <cell r="A2080" t="str">
            <v>09.80.082</v>
          </cell>
          <cell r="B2080" t="str">
            <v>CAPACITOR   PARA CORRECAO DO FATOR DE POTENCIA 24 KVAR-220V/60HZ</v>
          </cell>
          <cell r="C2080" t="str">
            <v>UN</v>
          </cell>
        </row>
        <row r="2081">
          <cell r="A2081" t="str">
            <v>09.80.083</v>
          </cell>
          <cell r="B2081" t="str">
            <v>CAPACITOR   PARA CORRECAO DO FATOR DE POTENCIA 25 KVAR-220V/60HZ</v>
          </cell>
          <cell r="C2081" t="str">
            <v>UN</v>
          </cell>
        </row>
        <row r="2082">
          <cell r="A2082" t="str">
            <v>09.80.084</v>
          </cell>
          <cell r="B2082" t="str">
            <v>CAPACITOR   PARA CORRECAO DO FATOR DE POTENCIA 30 KVAR-220V/60HZ</v>
          </cell>
          <cell r="C2082" t="str">
            <v>UN</v>
          </cell>
        </row>
        <row r="2083">
          <cell r="A2083" t="str">
            <v>09.80.085</v>
          </cell>
          <cell r="B2083" t="str">
            <v>CAPACITOR   PARA CORRECAO DO FATOR DE POTENCIA 40 KVAR-220V/60HZ</v>
          </cell>
          <cell r="C2083" t="str">
            <v>UN</v>
          </cell>
        </row>
        <row r="2084">
          <cell r="A2084" t="str">
            <v>09.80.086</v>
          </cell>
          <cell r="B2084" t="str">
            <v>CAPACITOR   PARA CORRECAO DO FATOR DE POTENCIA 50KVAR-220V/60HZ</v>
          </cell>
          <cell r="C2084" t="str">
            <v>UN</v>
          </cell>
        </row>
        <row r="2085">
          <cell r="A2085" t="str">
            <v>09.80.088</v>
          </cell>
          <cell r="B2085" t="str">
            <v>APARELHO ILUM.EMERGENCIA C/3 PROJETORES P/CABINE PRIM.AUTON.1H A 3H</v>
          </cell>
          <cell r="C2085" t="str">
            <v>UN</v>
          </cell>
        </row>
        <row r="2086">
          <cell r="A2086" t="str">
            <v>09.80.090</v>
          </cell>
          <cell r="B2086" t="str">
            <v>PLACA DE AVISO EM CABINE PRIMARIA</v>
          </cell>
          <cell r="C2086" t="str">
            <v>UN</v>
          </cell>
        </row>
        <row r="2087">
          <cell r="A2087" t="str">
            <v>09.80.099</v>
          </cell>
          <cell r="B2087" t="str">
            <v>OUTROS SERVICOS EM ALTA TENSAO</v>
          </cell>
          <cell r="C2087" t="str">
            <v>MV</v>
          </cell>
        </row>
        <row r="2088">
          <cell r="A2088" t="str">
            <v>09.82.001</v>
          </cell>
          <cell r="B2088" t="str">
            <v>POSTE DE ACO GALVANIZADO DE 3 1/2" X 6,00 M</v>
          </cell>
          <cell r="C2088" t="str">
            <v>UN</v>
          </cell>
        </row>
        <row r="2089">
          <cell r="A2089" t="str">
            <v>09.82.003</v>
          </cell>
          <cell r="B2089" t="str">
            <v>POSTE DE CONCRETO PERFIL I DE 6,00 X 300 KG</v>
          </cell>
          <cell r="C2089" t="str">
            <v>UN</v>
          </cell>
        </row>
        <row r="2090">
          <cell r="A2090" t="str">
            <v>09.82.004</v>
          </cell>
          <cell r="B2090" t="str">
            <v>CABECOTE TIPO TELEFONICA</v>
          </cell>
          <cell r="C2090" t="str">
            <v>UN</v>
          </cell>
        </row>
        <row r="2091">
          <cell r="A2091" t="str">
            <v>09.82.005</v>
          </cell>
          <cell r="B2091" t="str">
            <v>BRAQUET COM 2 ISOLADORES PARA B.T.</v>
          </cell>
          <cell r="C2091" t="str">
            <v>UN</v>
          </cell>
        </row>
        <row r="2092">
          <cell r="A2092" t="str">
            <v>09.82.006</v>
          </cell>
          <cell r="B2092" t="str">
            <v>BRAQUET COM 3 ISOLADORES PARA B.T.</v>
          </cell>
          <cell r="C2092" t="str">
            <v>UN</v>
          </cell>
        </row>
        <row r="2093">
          <cell r="A2093" t="str">
            <v>09.82.007</v>
          </cell>
          <cell r="B2093" t="str">
            <v>BRAQUET COM 4 ISOLADORES PARA B.T.</v>
          </cell>
          <cell r="C2093" t="str">
            <v>UN</v>
          </cell>
        </row>
        <row r="2094">
          <cell r="A2094" t="str">
            <v>09.82.009</v>
          </cell>
          <cell r="B2094" t="str">
            <v>CAIXA ESTAMPADA 4" X 2"</v>
          </cell>
          <cell r="C2094" t="str">
            <v>UN</v>
          </cell>
        </row>
        <row r="2095">
          <cell r="A2095" t="str">
            <v>09.82.010</v>
          </cell>
          <cell r="B2095" t="str">
            <v>CAIXA ESTAMPADA 4" X 4"</v>
          </cell>
          <cell r="C2095" t="str">
            <v>UN</v>
          </cell>
        </row>
        <row r="2096">
          <cell r="A2096" t="str">
            <v>09.82.011</v>
          </cell>
          <cell r="B2096" t="str">
            <v>BRACADEIRA PARA FIXACAO DE ELETRODUTO</v>
          </cell>
          <cell r="C2096" t="str">
            <v>UN</v>
          </cell>
        </row>
        <row r="2097">
          <cell r="A2097" t="str">
            <v>09.82.025</v>
          </cell>
          <cell r="B2097" t="str">
            <v>TERMINAL OU CONECTOR DE PRESSAO PARA CABO 10MM</v>
          </cell>
          <cell r="C2097" t="str">
            <v>UN</v>
          </cell>
        </row>
        <row r="2098">
          <cell r="A2098" t="str">
            <v>09.82.026</v>
          </cell>
          <cell r="B2098" t="str">
            <v>TERMINAL OU CONECTOR DE PRESSAO PARA CABO 16MM</v>
          </cell>
          <cell r="C2098" t="str">
            <v>UN</v>
          </cell>
        </row>
        <row r="2099">
          <cell r="A2099" t="str">
            <v>09.82.027</v>
          </cell>
          <cell r="B2099" t="str">
            <v>TERMINAL OU CONECTOR DE PRESSAO PARA CABO 25MM</v>
          </cell>
          <cell r="C2099" t="str">
            <v>UN</v>
          </cell>
        </row>
        <row r="2100">
          <cell r="A2100" t="str">
            <v>09.82.028</v>
          </cell>
          <cell r="B2100" t="str">
            <v>TERMINAL OU CONECTOR DE PRESSAO PARA CABO 35MM</v>
          </cell>
          <cell r="C2100" t="str">
            <v>UN</v>
          </cell>
        </row>
        <row r="2101">
          <cell r="A2101" t="str">
            <v>09.82.029</v>
          </cell>
          <cell r="B2101" t="str">
            <v>TERMINAL OU CONECTOR DE PRESSAO PARA CABO 50MM</v>
          </cell>
          <cell r="C2101" t="str">
            <v>UN</v>
          </cell>
        </row>
        <row r="2102">
          <cell r="A2102" t="str">
            <v>09.82.030</v>
          </cell>
          <cell r="B2102" t="str">
            <v>TERMINAL OU CONECTOR DE PRESSAO PARA CABO 70MM</v>
          </cell>
          <cell r="C2102" t="str">
            <v>UN</v>
          </cell>
        </row>
        <row r="2103">
          <cell r="A2103" t="str">
            <v>09.82.031</v>
          </cell>
          <cell r="B2103" t="str">
            <v>TERMINAL OU CONECTOR DE PRESSAO PARA CABO 95MM</v>
          </cell>
          <cell r="C2103" t="str">
            <v>UN</v>
          </cell>
        </row>
        <row r="2104">
          <cell r="A2104" t="str">
            <v>09.82.032</v>
          </cell>
          <cell r="B2104" t="str">
            <v>TERMINAL OU CONECTOR DE PRESSAO PARA CABO 120MM</v>
          </cell>
          <cell r="C2104" t="str">
            <v>UN</v>
          </cell>
        </row>
        <row r="2105">
          <cell r="A2105" t="str">
            <v>09.82.033</v>
          </cell>
          <cell r="B2105" t="str">
            <v>TERMINAL OU CONECTOR DE PRESSAO PARA CABO 150MM</v>
          </cell>
          <cell r="C2105" t="str">
            <v>UN</v>
          </cell>
        </row>
        <row r="2106">
          <cell r="A2106" t="str">
            <v>09.82.034</v>
          </cell>
          <cell r="B2106" t="str">
            <v>TERMINAL OU CONECTOR DE PRESSAO PARA CABO 185MM</v>
          </cell>
          <cell r="C2106" t="str">
            <v>UN</v>
          </cell>
        </row>
        <row r="2107">
          <cell r="A2107" t="str">
            <v>09.82.035</v>
          </cell>
          <cell r="B2107" t="str">
            <v>TERMINAL OU CONECTOR DE PRESSAO PARA CABO 240MM</v>
          </cell>
          <cell r="C2107" t="str">
            <v>UN</v>
          </cell>
        </row>
        <row r="2108">
          <cell r="A2108" t="str">
            <v>09.82.037</v>
          </cell>
          <cell r="B2108" t="str">
            <v>CXA PASSAG OU QUADRO DE DISTR C/PORTA,TRINCO E FECH T YALE PROF 10CM</v>
          </cell>
          <cell r="C2108" t="str">
            <v>M2</v>
          </cell>
        </row>
        <row r="2109">
          <cell r="A2109" t="str">
            <v>09.82.042</v>
          </cell>
          <cell r="B2109" t="str">
            <v>BASE DE CHAPA DE FERRO N 14 PARA FIXACAO DE DISJUNTOR NO Q.D.</v>
          </cell>
          <cell r="C2109" t="str">
            <v>M2</v>
          </cell>
        </row>
        <row r="2110">
          <cell r="A2110" t="str">
            <v>09.82.046</v>
          </cell>
          <cell r="B2110" t="str">
            <v>FECHADURA TIPO YALE</v>
          </cell>
          <cell r="C2110" t="str">
            <v>UN</v>
          </cell>
        </row>
        <row r="2111">
          <cell r="A2111" t="str">
            <v>09.82.069</v>
          </cell>
          <cell r="B2111" t="str">
            <v>CHAVE REVERSIVEL 3X30 A - BASE MARMORE</v>
          </cell>
          <cell r="C2111" t="str">
            <v>UN</v>
          </cell>
        </row>
        <row r="2112">
          <cell r="A2112" t="str">
            <v>09.82.070</v>
          </cell>
          <cell r="B2112" t="str">
            <v>CHAVE REVERSIVEL 3 X 60 A - BASE MARMORE</v>
          </cell>
          <cell r="C2112" t="str">
            <v>UN</v>
          </cell>
        </row>
        <row r="2113">
          <cell r="A2113" t="str">
            <v>09.82.084</v>
          </cell>
          <cell r="B2113" t="str">
            <v>CHAVE BLINDADA COM FUSIVEIS DE 3 X 30 A - B.T.</v>
          </cell>
          <cell r="C2113" t="str">
            <v>UN</v>
          </cell>
        </row>
        <row r="2114">
          <cell r="A2114" t="str">
            <v>09.82.085</v>
          </cell>
          <cell r="B2114" t="str">
            <v>CHAVE BLINDADA COM FUSIVEIS DE 3 X 60 A - B.T.</v>
          </cell>
          <cell r="C2114" t="str">
            <v>UN</v>
          </cell>
        </row>
        <row r="2115">
          <cell r="A2115" t="str">
            <v>09.82.086</v>
          </cell>
          <cell r="B2115" t="str">
            <v>CHAVE BLINDADA COM FUSIVEIS DE 3X100 A - B.T.</v>
          </cell>
          <cell r="C2115" t="str">
            <v>UN</v>
          </cell>
        </row>
        <row r="2116">
          <cell r="A2116" t="str">
            <v>09.82.087</v>
          </cell>
          <cell r="B2116" t="str">
            <v>CHAVE BLINDADA COM FUSIVEIS DE 3X200 A - B.T.</v>
          </cell>
          <cell r="C2116" t="str">
            <v>UN</v>
          </cell>
        </row>
        <row r="2117">
          <cell r="A2117" t="str">
            <v>09.82.090</v>
          </cell>
          <cell r="B2117" t="str">
            <v>CHAVE SECCIONADORA NH 3X125A COM FUSIVEIS</v>
          </cell>
          <cell r="C2117" t="str">
            <v>UN</v>
          </cell>
        </row>
        <row r="2118">
          <cell r="A2118" t="str">
            <v>09.82.091</v>
          </cell>
          <cell r="B2118" t="str">
            <v>CHAVE SECCIONADORA NH 3X250A COM FUSIVEIS</v>
          </cell>
          <cell r="C2118" t="str">
            <v>UN</v>
          </cell>
        </row>
        <row r="2119">
          <cell r="A2119" t="str">
            <v>09.82.092</v>
          </cell>
          <cell r="B2119" t="str">
            <v>CHAVE SECCIONADORA NH 3X400A COM FUSIVEIS</v>
          </cell>
          <cell r="C2119" t="str">
            <v>UN</v>
          </cell>
        </row>
        <row r="2120">
          <cell r="A2120" t="str">
            <v>09.82.093</v>
          </cell>
          <cell r="B2120" t="str">
            <v>CHAVE SECCIONADORA NH 3X600A COM FUSIVEIS</v>
          </cell>
          <cell r="C2120" t="str">
            <v>UN</v>
          </cell>
        </row>
        <row r="2121">
          <cell r="A2121" t="str">
            <v>09.82.095</v>
          </cell>
          <cell r="B2121" t="str">
            <v>PERFFILADO EM CHAPA DE ACO 38X38MM</v>
          </cell>
          <cell r="C2121" t="str">
            <v>M</v>
          </cell>
        </row>
        <row r="2122">
          <cell r="A2122" t="str">
            <v>09.82.096</v>
          </cell>
          <cell r="B2122" t="str">
            <v>BASE ABERTA PARA FUSIVEIS TIPO DIAZED DE 20 A A 25 A</v>
          </cell>
          <cell r="C2122" t="str">
            <v>UN</v>
          </cell>
        </row>
        <row r="2123">
          <cell r="A2123" t="str">
            <v>09.82.097</v>
          </cell>
          <cell r="B2123" t="str">
            <v>BASE ABERTA PARA FUSIVEIS TIPO DIAZED DE 35 A A 63 A</v>
          </cell>
          <cell r="C2123" t="str">
            <v>UN</v>
          </cell>
        </row>
        <row r="2124">
          <cell r="A2124" t="str">
            <v>09.82.099</v>
          </cell>
          <cell r="B2124" t="str">
            <v>OUTROS SERVICOS DE BAIXA TENSAO</v>
          </cell>
          <cell r="C2124" t="str">
            <v>MV</v>
          </cell>
        </row>
        <row r="2125">
          <cell r="A2125" t="str">
            <v>09.83.001</v>
          </cell>
          <cell r="B2125" t="str">
            <v>CH.SEC.DE ACAO RAP.SOBRE CARGA COMANDO FRONTAL 3X100 A PAINEL BL.B.T</v>
          </cell>
          <cell r="C2125" t="str">
            <v>UN</v>
          </cell>
        </row>
        <row r="2126">
          <cell r="A2126" t="str">
            <v>09.83.002</v>
          </cell>
          <cell r="B2126" t="str">
            <v>CH.SEC.DE ACAO RAP.SOBRE CARGA COMANDO FRONTAL 3X200 A PAINEL BL.B.T</v>
          </cell>
          <cell r="C2126" t="str">
            <v>UN</v>
          </cell>
        </row>
        <row r="2127">
          <cell r="A2127" t="str">
            <v>09.83.003</v>
          </cell>
          <cell r="B2127" t="str">
            <v>CH.SEC.DE ACAO RAP.SOBRE CARGA COMANDO FRONTAL 3X400 A PAINEL BL.B.T</v>
          </cell>
          <cell r="C2127" t="str">
            <v>UN</v>
          </cell>
        </row>
        <row r="2128">
          <cell r="A2128" t="str">
            <v>09.83.004</v>
          </cell>
          <cell r="B2128" t="str">
            <v>CH.SEC.DE ACAO RAP.SOBRE CARGA COMANDO FRONTAL 3X630 A PAINEL BL.B.T</v>
          </cell>
          <cell r="C2128" t="str">
            <v>UN</v>
          </cell>
        </row>
        <row r="2129">
          <cell r="A2129" t="str">
            <v>09.83.008</v>
          </cell>
          <cell r="B2129" t="str">
            <v>FUSIVEL DIAZED TIPO RAPIDO OU RETARDADO DE 2 A 35 A</v>
          </cell>
          <cell r="C2129" t="str">
            <v>UN</v>
          </cell>
        </row>
        <row r="2130">
          <cell r="A2130" t="str">
            <v>09.83.009</v>
          </cell>
          <cell r="B2130" t="str">
            <v>FUSIVEL DIAZED TIPO RAPIDO OU RETARDADO DE 50 A 63 A</v>
          </cell>
          <cell r="C2130" t="str">
            <v>UN</v>
          </cell>
        </row>
        <row r="2131">
          <cell r="A2131" t="str">
            <v>09.83.013</v>
          </cell>
          <cell r="B2131" t="str">
            <v>FUSIVEL NH DE 150/160A</v>
          </cell>
          <cell r="C2131" t="str">
            <v>UN</v>
          </cell>
        </row>
        <row r="2132">
          <cell r="A2132" t="str">
            <v>09.83.014</v>
          </cell>
          <cell r="B2132" t="str">
            <v>FUSIVEL NH DE 300 A 400A</v>
          </cell>
          <cell r="C2132" t="str">
            <v>UN</v>
          </cell>
        </row>
        <row r="2133">
          <cell r="A2133" t="str">
            <v>09.83.015</v>
          </cell>
          <cell r="B2133" t="str">
            <v>FUSIVEL NH DE 425 A 630 A</v>
          </cell>
          <cell r="C2133" t="str">
            <v>UN</v>
          </cell>
        </row>
        <row r="2134">
          <cell r="A2134" t="str">
            <v>09.83.016</v>
          </cell>
          <cell r="B2134" t="str">
            <v>FUSIVEL NH ATE 125A</v>
          </cell>
          <cell r="C2134" t="str">
            <v>UN</v>
          </cell>
        </row>
        <row r="2135">
          <cell r="A2135" t="str">
            <v>09.83.017</v>
          </cell>
          <cell r="B2135" t="str">
            <v>FUSIVEL NH DE 200 A 250A</v>
          </cell>
          <cell r="C2135" t="str">
            <v>UN</v>
          </cell>
        </row>
        <row r="2136">
          <cell r="A2136" t="str">
            <v>09.83.025</v>
          </cell>
          <cell r="B2136" t="str">
            <v>FUSIVEL FACA DE 100 A</v>
          </cell>
          <cell r="C2136" t="str">
            <v>UN</v>
          </cell>
        </row>
        <row r="2137">
          <cell r="A2137" t="str">
            <v>09.83.026</v>
          </cell>
          <cell r="B2137" t="str">
            <v>FUSIVEL FACA DE 200 A</v>
          </cell>
          <cell r="C2137" t="str">
            <v>UN</v>
          </cell>
        </row>
        <row r="2138">
          <cell r="A2138" t="str">
            <v>09.83.033</v>
          </cell>
          <cell r="B2138" t="str">
            <v>BARRA DE COBRE PARA NEUTRO - 200 A</v>
          </cell>
          <cell r="C2138" t="str">
            <v>UN</v>
          </cell>
        </row>
        <row r="2139">
          <cell r="A2139" t="str">
            <v>09.83.034</v>
          </cell>
          <cell r="B2139" t="str">
            <v>BARRA DE COBRE PARA NEUTRO - 400 A</v>
          </cell>
          <cell r="C2139" t="str">
            <v>UN</v>
          </cell>
        </row>
        <row r="2140">
          <cell r="A2140" t="str">
            <v>09.83.035</v>
          </cell>
          <cell r="B2140" t="str">
            <v>BARRA DE COBRE PARA NEUTRO - 600 A</v>
          </cell>
          <cell r="C2140" t="str">
            <v>UN</v>
          </cell>
        </row>
        <row r="2141">
          <cell r="A2141" t="str">
            <v>09.83.036</v>
          </cell>
          <cell r="B2141" t="str">
            <v>BARRA DE COBRE PARA NEUTRO - 30 A</v>
          </cell>
          <cell r="C2141" t="str">
            <v>UN</v>
          </cell>
        </row>
        <row r="2142">
          <cell r="A2142" t="str">
            <v>09.83.037</v>
          </cell>
          <cell r="B2142" t="str">
            <v>BARRA DE COBRE PARA NEUTRO - 60 A</v>
          </cell>
          <cell r="C2142" t="str">
            <v>UN</v>
          </cell>
        </row>
        <row r="2143">
          <cell r="A2143" t="str">
            <v>09.83.038</v>
          </cell>
          <cell r="B2143" t="str">
            <v>BARRA DE COBRE PARA NEUTRO - 100 A</v>
          </cell>
          <cell r="C2143" t="str">
            <v>UN</v>
          </cell>
        </row>
        <row r="2144">
          <cell r="A2144" t="str">
            <v>09.83.040</v>
          </cell>
          <cell r="B2144" t="str">
            <v>CONTAC.MAG.ABERTO C/RELE BIM.P/COR NOM.10A QD.CMD BOMBA RECALQUE</v>
          </cell>
          <cell r="C2144" t="str">
            <v>UN</v>
          </cell>
        </row>
        <row r="2145">
          <cell r="A2145" t="str">
            <v>09.83.041</v>
          </cell>
          <cell r="B2145" t="str">
            <v>CONTAC.MAG.ABERTO C/RELE BIM.P/COR.NOM.DE 11 A 16A QD.CMD BOMBA RECAL</v>
          </cell>
          <cell r="C2145" t="str">
            <v>UN</v>
          </cell>
        </row>
        <row r="2146">
          <cell r="A2146" t="str">
            <v>09.83.042</v>
          </cell>
          <cell r="B2146" t="str">
            <v>CONTAC.MAG.ABERTO C/RELE BIM.P/COR.NOM.DE 17 A 32A QD.CMD BOMBA RECAL</v>
          </cell>
          <cell r="C2146" t="str">
            <v>UN</v>
          </cell>
        </row>
        <row r="2147">
          <cell r="A2147" t="str">
            <v>09.83.045</v>
          </cell>
          <cell r="B2147" t="str">
            <v>BOTOEIRA  DE COMANDO LIGA-DESLIGA PARA COMANDO DE BOMBA RECALQUE</v>
          </cell>
          <cell r="C2147" t="str">
            <v>UN</v>
          </cell>
        </row>
        <row r="2148">
          <cell r="A2148" t="str">
            <v>09.83.052</v>
          </cell>
          <cell r="B2148" t="str">
            <v>DISJUNTOR BIPOLAR TERMOMAGNETICO 2X60A a 2X100A</v>
          </cell>
          <cell r="C2148" t="str">
            <v>UN</v>
          </cell>
        </row>
        <row r="2149">
          <cell r="A2149" t="str">
            <v>09.83.063</v>
          </cell>
          <cell r="B2149" t="str">
            <v>DISJUNTOR TRIPOLAR TERMOMAGNETICO 3X200A</v>
          </cell>
          <cell r="C2149" t="str">
            <v>UN</v>
          </cell>
        </row>
        <row r="2150">
          <cell r="A2150" t="str">
            <v>09.83.065</v>
          </cell>
          <cell r="B2150" t="str">
            <v>DISJUNTOR TRIPOLAR TERMOMAGNETICO 3X10A a 3X50A</v>
          </cell>
          <cell r="C2150" t="str">
            <v>UN</v>
          </cell>
        </row>
        <row r="2151">
          <cell r="A2151" t="str">
            <v>09.83.066</v>
          </cell>
          <cell r="B2151" t="str">
            <v>DISJUNTOR TRIPOLAR TERMOMAGNETICO 3X60A a 3X100A</v>
          </cell>
          <cell r="C2151" t="str">
            <v>UN</v>
          </cell>
        </row>
        <row r="2152">
          <cell r="A2152" t="str">
            <v>09.83.067</v>
          </cell>
          <cell r="B2152" t="str">
            <v>DISJUNTOR TRIPOLAR TERMOMAGNETICO 3X400A</v>
          </cell>
          <cell r="C2152" t="str">
            <v>UN</v>
          </cell>
        </row>
        <row r="2153">
          <cell r="A2153" t="str">
            <v>09.83.069</v>
          </cell>
          <cell r="B2153" t="str">
            <v>DISJUNTOR TRIPOLAR TERMOMAGNETICO 3X600A</v>
          </cell>
          <cell r="C2153" t="str">
            <v>UN</v>
          </cell>
        </row>
        <row r="2154">
          <cell r="A2154" t="str">
            <v>09.83.099</v>
          </cell>
          <cell r="B2154" t="str">
            <v>OUTROS SERVICOS DE BAIXA TENSAO</v>
          </cell>
          <cell r="C2154" t="str">
            <v>MV</v>
          </cell>
        </row>
        <row r="2155">
          <cell r="A2155" t="str">
            <v>09.84.001</v>
          </cell>
          <cell r="B2155" t="str">
            <v>INTERRUPTOR DE 1 TECLA</v>
          </cell>
          <cell r="C2155" t="str">
            <v>UN</v>
          </cell>
        </row>
        <row r="2156">
          <cell r="A2156" t="str">
            <v>09.84.002</v>
          </cell>
          <cell r="B2156" t="str">
            <v>INTERRUPTOR DE 2 TECLAS</v>
          </cell>
          <cell r="C2156" t="str">
            <v>UN</v>
          </cell>
        </row>
        <row r="2157">
          <cell r="A2157" t="str">
            <v>09.84.003</v>
          </cell>
          <cell r="B2157" t="str">
            <v>INTERRUPTOR DE 3 TECLAS</v>
          </cell>
          <cell r="C2157" t="str">
            <v>UN</v>
          </cell>
        </row>
        <row r="2158">
          <cell r="A2158" t="str">
            <v>09.84.004</v>
          </cell>
          <cell r="B2158" t="str">
            <v>INTERRUPTOR PARALELO</v>
          </cell>
          <cell r="C2158" t="str">
            <v>UN</v>
          </cell>
        </row>
        <row r="2159">
          <cell r="A2159" t="str">
            <v>09.84.009</v>
          </cell>
          <cell r="B2159" t="str">
            <v>TOMADA 2P+T PADRAO NBR 14136 CORRENTE 10A-250V</v>
          </cell>
          <cell r="C2159" t="str">
            <v>UN</v>
          </cell>
        </row>
        <row r="2160">
          <cell r="A2160" t="str">
            <v>09.84.010</v>
          </cell>
          <cell r="B2160" t="str">
            <v>TOMADA 2P+T PADRAO NBR 14136 CORRENTE 20A-250V </v>
          </cell>
          <cell r="C2160" t="str">
            <v>UN</v>
          </cell>
        </row>
        <row r="2161">
          <cell r="A2161" t="str">
            <v>09.84.017</v>
          </cell>
          <cell r="B2161" t="str">
            <v>BOTAO DE CAMPAINHA</v>
          </cell>
          <cell r="C2161" t="str">
            <v>UN</v>
          </cell>
        </row>
        <row r="2162">
          <cell r="A2162" t="str">
            <v>09.84.020</v>
          </cell>
          <cell r="B2162" t="str">
            <v>ESPELHO DE 4'X2'</v>
          </cell>
          <cell r="C2162" t="str">
            <v>UN</v>
          </cell>
        </row>
        <row r="2163">
          <cell r="A2163" t="str">
            <v>09.84.021</v>
          </cell>
          <cell r="B2163" t="str">
            <v>ESPELHO 4'X4'</v>
          </cell>
          <cell r="C2163" t="str">
            <v>UN</v>
          </cell>
        </row>
        <row r="2164">
          <cell r="A2164" t="str">
            <v>09.84.024</v>
          </cell>
          <cell r="B2164" t="str">
            <v>ESPELHO CEGO DE CHAPA DE FERRO 4'X2'</v>
          </cell>
          <cell r="C2164" t="str">
            <v>UN</v>
          </cell>
        </row>
        <row r="2165">
          <cell r="A2165" t="str">
            <v>09.84.025</v>
          </cell>
          <cell r="B2165" t="str">
            <v>ESPELHO CEGO EM CHAPA DE FERRO DE 4" X 4"</v>
          </cell>
          <cell r="C2165" t="str">
            <v>UN</v>
          </cell>
        </row>
        <row r="2166">
          <cell r="A2166" t="str">
            <v>09.84.030</v>
          </cell>
          <cell r="B2166" t="str">
            <v>CIGARRA TIPO FABRICA</v>
          </cell>
          <cell r="C2166" t="str">
            <v>UN</v>
          </cell>
        </row>
        <row r="2167">
          <cell r="A2167" t="str">
            <v>09.84.031</v>
          </cell>
          <cell r="B2167" t="str">
            <v>SIRENE 110/220 V</v>
          </cell>
          <cell r="C2167" t="str">
            <v>UN</v>
          </cell>
        </row>
        <row r="2168">
          <cell r="A2168" t="str">
            <v>09.84.035</v>
          </cell>
          <cell r="B2168" t="str">
            <v>PLAFON DE ALUMINIO DE SOBREPOR - BOCA 10 PARA GLOBO TIPO BRASIL</v>
          </cell>
          <cell r="C2168" t="str">
            <v>UN</v>
          </cell>
        </row>
        <row r="2169">
          <cell r="A2169" t="str">
            <v>09.84.036</v>
          </cell>
          <cell r="B2169" t="str">
            <v>PLAFON DE ALUMINIO DE SOBREPOR - BOCA 15 PARA GLOBO TIPO BRASIL</v>
          </cell>
          <cell r="C2169" t="str">
            <v>UN</v>
          </cell>
        </row>
        <row r="2170">
          <cell r="A2170" t="str">
            <v>09.84.037</v>
          </cell>
          <cell r="B2170" t="str">
            <v>CALHA DA LUMINARIA P/LAMPADA FLUOR. 2X32W C/DIFUSOR E SOQUETE (IL-42)</v>
          </cell>
          <cell r="C2170" t="str">
            <v>UN</v>
          </cell>
        </row>
        <row r="2171">
          <cell r="A2171" t="str">
            <v>09.84.038</v>
          </cell>
          <cell r="B2171" t="str">
            <v>CALHA DA LUMINARIA P/LAMPADA FLUOR. 1X32W C/REFLETOR ALUM. E SOQUETE (IL-44)</v>
          </cell>
          <cell r="C2171" t="str">
            <v>UN</v>
          </cell>
        </row>
        <row r="2172">
          <cell r="A2172" t="str">
            <v>09.84.039</v>
          </cell>
          <cell r="B2172" t="str">
            <v>CALHA DA LUMINARIA P/LAMPADA FLUOR. 2X32W C/REFLETOR ALUM. E SOQUETE (IL-45)</v>
          </cell>
          <cell r="C2172" t="str">
            <v>UN</v>
          </cell>
        </row>
        <row r="2173">
          <cell r="A2173" t="str">
            <v>09.84.040</v>
          </cell>
          <cell r="B2173" t="str">
            <v>CALHA DA LUMINÁRIA P/LÂMPADA FLUOR. 2X16W C/DIFUSOR E SOQUETES (IL-68)</v>
          </cell>
          <cell r="C2173" t="str">
            <v>UN</v>
          </cell>
        </row>
        <row r="2174">
          <cell r="A2174" t="str">
            <v>09.84.041</v>
          </cell>
          <cell r="B2174" t="str">
            <v>CALHA DA LUMINÁRIA P/LÂMPADA FLUOR.4X16W COM REFLETOR, ALETAS E SOQUETES (IL-62)</v>
          </cell>
          <cell r="C2174" t="str">
            <v>UN</v>
          </cell>
        </row>
        <row r="2175">
          <cell r="A2175" t="str">
            <v>09.84.043</v>
          </cell>
          <cell r="B2175" t="str">
            <v>GLOBO TIPO BRASIL - BOCA 10</v>
          </cell>
          <cell r="C2175" t="str">
            <v>UN</v>
          </cell>
        </row>
        <row r="2176">
          <cell r="A2176" t="str">
            <v>09.84.044</v>
          </cell>
          <cell r="B2176" t="str">
            <v>GLOBO TIPO BRASIL - BOCA 15</v>
          </cell>
          <cell r="C2176" t="str">
            <v>UN</v>
          </cell>
        </row>
        <row r="2177">
          <cell r="A2177" t="str">
            <v>09.84.045</v>
          </cell>
          <cell r="B2177" t="str">
            <v>REATOR ELETRONICO P/LAMPADA FLUORESC.AFP 1X32W BIVOLT COM PROTEÇÃO</v>
          </cell>
          <cell r="C2177" t="str">
            <v>UN</v>
          </cell>
        </row>
        <row r="2178">
          <cell r="A2178" t="str">
            <v>09.84.046</v>
          </cell>
          <cell r="B2178" t="str">
            <v>REATOR ELETRONICO P/LAMPADA FLUORESC.AFP 2X32W BIVOLT COM PROTEÇÃO</v>
          </cell>
          <cell r="C2178" t="str">
            <v>UN</v>
          </cell>
        </row>
        <row r="2179">
          <cell r="A2179" t="str">
            <v>09.84.047</v>
          </cell>
          <cell r="B2179" t="str">
            <v>LUMINARIA DE FERRO ESMALTADO TIPO BEDD - 14"</v>
          </cell>
          <cell r="C2179" t="str">
            <v>UN</v>
          </cell>
        </row>
        <row r="2180">
          <cell r="A2180" t="str">
            <v>09.84.048</v>
          </cell>
          <cell r="B2180" t="str">
            <v>LUMINARIA DE FERRO ESMALTADO TIPO BEDD - 16"</v>
          </cell>
          <cell r="C2180" t="str">
            <v>UN</v>
          </cell>
        </row>
        <row r="2181">
          <cell r="A2181" t="str">
            <v>09.84.050</v>
          </cell>
          <cell r="B2181" t="str">
            <v>RECEPTACULO PORCELANA  P/LAMP INCAND P/ PLAFONS SOBREPOR-ROSCA E-27</v>
          </cell>
          <cell r="C2181" t="str">
            <v>UN</v>
          </cell>
        </row>
        <row r="2182">
          <cell r="A2182" t="str">
            <v>09.84.051</v>
          </cell>
          <cell r="B2182" t="str">
            <v>RECEPTACULO P/LAMPADA HG OU MHL P/LUMINARIA EXT.OU PROJ-ROSCA E-40</v>
          </cell>
          <cell r="C2182" t="str">
            <v>UN</v>
          </cell>
        </row>
        <row r="2183">
          <cell r="A2183" t="str">
            <v>09.84.052</v>
          </cell>
          <cell r="B2183" t="str">
            <v>SOQUETE P/LAMPADA FLUORESCENTE TIPO ANTI-VIBR. S/PORTA-STAR</v>
          </cell>
          <cell r="C2183" t="str">
            <v>UN</v>
          </cell>
        </row>
        <row r="2184">
          <cell r="A2184" t="str">
            <v>09.84.053</v>
          </cell>
          <cell r="B2184" t="str">
            <v>RECEPTACULO P/ LAMPADA FLUORESCENTE COM PORTA STARTEL</v>
          </cell>
          <cell r="C2184" t="str">
            <v>UN</v>
          </cell>
        </row>
        <row r="2185">
          <cell r="A2185" t="str">
            <v>09.84.054</v>
          </cell>
          <cell r="B2185" t="str">
            <v>PORTA LAMP ROSCA E-27 P/PLAFON PEND,EM BAQUELITE,FIX.P/ROSCA 1/8"</v>
          </cell>
          <cell r="C2185" t="str">
            <v>UN</v>
          </cell>
        </row>
        <row r="2186">
          <cell r="A2186" t="str">
            <v>09.84.055</v>
          </cell>
          <cell r="B2186" t="str">
            <v>PORTA LAMP ROSCA E-27,PORCEL.C/FLANGE FIX.P/PRATO FIX.P/ROSCA 3/8" GAS</v>
          </cell>
          <cell r="C2186" t="str">
            <v>UN</v>
          </cell>
        </row>
        <row r="2187">
          <cell r="A2187" t="str">
            <v>09.84.060</v>
          </cell>
          <cell r="B2187" t="str">
            <v>CORRENTE PARA PENDENTE DE APARELHO PARA ILUMINACAO</v>
          </cell>
          <cell r="C2187" t="str">
            <v>M</v>
          </cell>
        </row>
        <row r="2188">
          <cell r="A2188" t="str">
            <v>09.84.070</v>
          </cell>
          <cell r="B2188" t="str">
            <v>CANOPLA DE FIXACAO PARA PENDENTE DE LUMINARIA FLUORESCENTE</v>
          </cell>
          <cell r="C2188" t="str">
            <v>UN</v>
          </cell>
        </row>
        <row r="2189">
          <cell r="A2189" t="str">
            <v>09.84.071</v>
          </cell>
          <cell r="B2189" t="str">
            <v>REATOR ELETRONICO PT RAP P/FLUOR. AFP 1X28W BIVOLT C/PROTEÇÃO</v>
          </cell>
          <cell r="C2189" t="str">
            <v>UN</v>
          </cell>
        </row>
        <row r="2190">
          <cell r="A2190" t="str">
            <v>09.84.072</v>
          </cell>
          <cell r="B2190" t="str">
            <v>REATOR ELETRONICO PT RAP P/FLUOR. AFP 2X28W BIVOLT C/PROTEÇÃO</v>
          </cell>
          <cell r="C2190" t="str">
            <v>UN</v>
          </cell>
        </row>
        <row r="2191">
          <cell r="A2191" t="str">
            <v>09.84.074</v>
          </cell>
          <cell r="B2191" t="str">
            <v>REATOR SIMPLES P/VAPOR SODIO AFP 70W 220V CAP/IGN</v>
          </cell>
          <cell r="C2191" t="str">
            <v>UN</v>
          </cell>
        </row>
        <row r="2192">
          <cell r="A2192" t="str">
            <v>09.84.075</v>
          </cell>
          <cell r="B2192" t="str">
            <v>REATOR SIMPLES P/VAPOR SODIO AFP 150W 220V CAP/IGN</v>
          </cell>
          <cell r="C2192" t="str">
            <v>UN</v>
          </cell>
        </row>
        <row r="2193">
          <cell r="A2193" t="str">
            <v>09.84.076</v>
          </cell>
          <cell r="B2193" t="str">
            <v>REATOR SIMPLES P/VAPOR SODIO AFP 250W 220V CAP/IGN</v>
          </cell>
          <cell r="C2193" t="str">
            <v>UN</v>
          </cell>
        </row>
        <row r="2194">
          <cell r="A2194" t="str">
            <v>09.84.077</v>
          </cell>
          <cell r="B2194" t="str">
            <v>REATOR SIMPLES P/VAPOR METAL. AFP 70W 220V CAP/IGN</v>
          </cell>
          <cell r="C2194" t="str">
            <v>UN</v>
          </cell>
        </row>
        <row r="2195">
          <cell r="A2195" t="str">
            <v>09.84.078</v>
          </cell>
          <cell r="B2195" t="str">
            <v>REATOR SIMPLES P/VAPOR METAL. AFP 150W 220V CAP/IGN</v>
          </cell>
          <cell r="C2195" t="str">
            <v>UN</v>
          </cell>
        </row>
        <row r="2196">
          <cell r="A2196" t="str">
            <v>09.84.079</v>
          </cell>
          <cell r="B2196" t="str">
            <v>REATOR SIMPLES P/VAPOR METAL. AFP 250W 220V CAP/IGN</v>
          </cell>
          <cell r="C2196" t="str">
            <v>UN</v>
          </cell>
        </row>
        <row r="2197">
          <cell r="A2197" t="str">
            <v>09.84.080</v>
          </cell>
          <cell r="B2197" t="str">
            <v>REATOR ELETRONICO P/LAMPADA FLUORESCENTE 2X16W BIVOLT C/PROTEÇÃO</v>
          </cell>
          <cell r="C2197" t="str">
            <v>UN</v>
          </cell>
        </row>
        <row r="2198">
          <cell r="A2198" t="str">
            <v>09.84.092</v>
          </cell>
          <cell r="B2198" t="str">
            <v>REATOR PARA LAMPADA HG - 220V/250W</v>
          </cell>
          <cell r="C2198" t="str">
            <v>UN</v>
          </cell>
        </row>
        <row r="2199">
          <cell r="A2199" t="str">
            <v>09.84.093</v>
          </cell>
          <cell r="B2199" t="str">
            <v>REATOR PARA LAMPADA VAPOR DE MERCURIO HG 220V/400W - AFP</v>
          </cell>
          <cell r="C2199" t="str">
            <v>UN</v>
          </cell>
        </row>
        <row r="2200">
          <cell r="A2200" t="str">
            <v>09.84.094</v>
          </cell>
          <cell r="B2200" t="str">
            <v>REATOR P/ LAMP. PART. RAP. ALTO FATOR DE POT. 1/110V-110W</v>
          </cell>
          <cell r="C2200" t="str">
            <v>UN</v>
          </cell>
        </row>
        <row r="2201">
          <cell r="A2201" t="str">
            <v>09.84.095</v>
          </cell>
          <cell r="B2201" t="str">
            <v>REATOR P/ LAMP. FLUOR. RAP. AUTO FATOR POT. 2/110W-220V</v>
          </cell>
          <cell r="C2201" t="str">
            <v>UN</v>
          </cell>
        </row>
        <row r="2202">
          <cell r="A2202" t="str">
            <v>09.84.099</v>
          </cell>
          <cell r="B2202" t="str">
            <v>OUTROS SERVICOS DE APARELHOS E EQUIPAMENTOS</v>
          </cell>
          <cell r="C2202" t="str">
            <v>MV</v>
          </cell>
        </row>
        <row r="2203">
          <cell r="A2203" t="str">
            <v>09.84.100</v>
          </cell>
          <cell r="B2203" t="str">
            <v>CALHA P/LUMIN.SOBREPOR C/REFLETOR ALUM.P/LAMP.FLUOR. 1X28W (IL-73 E IL-81)</v>
          </cell>
          <cell r="C2203" t="str">
            <v>UN</v>
          </cell>
        </row>
        <row r="2204">
          <cell r="A2204" t="str">
            <v>09.84.101</v>
          </cell>
          <cell r="B2204" t="str">
            <v>CALHA P/LUMIN.SOBREPOR C/REFLETOR ALUM.P/LAMP.FLUOR. 2X28W (IL-74 E IL-82)</v>
          </cell>
          <cell r="C2204" t="str">
            <v>UN</v>
          </cell>
        </row>
        <row r="2205">
          <cell r="A2205" t="str">
            <v>09.84.102</v>
          </cell>
          <cell r="B2205" t="str">
            <v>CALHA P/LUMIN.SOBREPOR C/REFLETOR E ALETAS P/LAMP.FLUOR. 2X28W (IL-75)</v>
          </cell>
          <cell r="C2205" t="str">
            <v>UN</v>
          </cell>
        </row>
        <row r="2206">
          <cell r="A2206" t="str">
            <v>09.84.103</v>
          </cell>
          <cell r="B2206" t="str">
            <v>CALHA P/LUMIN.SOBREPOR C/DIFUSOR TRANSP.P/LAMP.FLUOR. 2X28W (IL-77)</v>
          </cell>
          <cell r="C2206" t="str">
            <v>UN</v>
          </cell>
        </row>
        <row r="2207">
          <cell r="A2207" t="str">
            <v>09.84.104</v>
          </cell>
          <cell r="B2207" t="str">
            <v>CALHA P/LUMIN.DE EMBUTIR C/REFLETOR E ALETAS P/LAMP.FLUOR. 2X28W (IL-78)</v>
          </cell>
          <cell r="C2207" t="str">
            <v>UN</v>
          </cell>
        </row>
        <row r="2208">
          <cell r="A2208" t="str">
            <v>09.84.105</v>
          </cell>
          <cell r="B2208" t="str">
            <v>CALHA P/LUMIN.DE EMBUTIR C/REFLETOR S/ALETAS P/LAMP.FLUOR. 1X28W (IL-79)</v>
          </cell>
          <cell r="C2208" t="str">
            <v>UN</v>
          </cell>
        </row>
        <row r="2209">
          <cell r="A2209" t="str">
            <v>09.84.106</v>
          </cell>
          <cell r="B2209" t="str">
            <v>CALHA P/LUMIN.DE EMBUTIR C/REFLETOR S/ALETAS P/LAMP.FLUOR. 2X28W (IL-80)</v>
          </cell>
          <cell r="C2209" t="str">
            <v>UN</v>
          </cell>
        </row>
        <row r="2210">
          <cell r="A2210" t="str">
            <v>09.85.001</v>
          </cell>
          <cell r="B2210" t="str">
            <v>LAMPADA INCANDESCENTE DE 60W</v>
          </cell>
          <cell r="C2210" t="str">
            <v>UN</v>
          </cell>
        </row>
        <row r="2211">
          <cell r="A2211" t="str">
            <v>09.85.005</v>
          </cell>
          <cell r="B2211" t="str">
            <v>LAMPADA FLUORESCENTE DE 32W</v>
          </cell>
          <cell r="C2211" t="str">
            <v>UN</v>
          </cell>
        </row>
        <row r="2212">
          <cell r="A2212" t="str">
            <v>09.85.006</v>
          </cell>
          <cell r="B2212" t="str">
            <v>LAMPADA FLUORESCENTE COMPACTA 23W</v>
          </cell>
          <cell r="C2212" t="str">
            <v>UN</v>
          </cell>
        </row>
        <row r="2213">
          <cell r="A2213" t="str">
            <v>09.85.010</v>
          </cell>
          <cell r="B2213" t="str">
            <v>LAMPADA VAPOR DE SODIO 70W</v>
          </cell>
          <cell r="C2213" t="str">
            <v>UN</v>
          </cell>
        </row>
        <row r="2214">
          <cell r="A2214" t="str">
            <v>09.85.011</v>
          </cell>
          <cell r="B2214" t="str">
            <v>LAMPADA VAPOR DE SODIO 150W</v>
          </cell>
          <cell r="C2214" t="str">
            <v>UN</v>
          </cell>
        </row>
        <row r="2215">
          <cell r="A2215" t="str">
            <v>09.85.012</v>
          </cell>
          <cell r="B2215" t="str">
            <v>LAMPADA VAPOR DE SODIO 250W</v>
          </cell>
          <cell r="C2215" t="str">
            <v>UN</v>
          </cell>
        </row>
        <row r="2216">
          <cell r="A2216" t="str">
            <v>09.85.016</v>
          </cell>
          <cell r="B2216" t="str">
            <v>LAMPADA FLUORESCENTE DE 16W</v>
          </cell>
          <cell r="C2216" t="str">
            <v>UN</v>
          </cell>
        </row>
        <row r="2217">
          <cell r="A2217" t="str">
            <v>09.85.017</v>
          </cell>
          <cell r="B2217" t="str">
            <v>LAMPADA VAPOR METÁLICO 70W</v>
          </cell>
          <cell r="C2217" t="str">
            <v>UN</v>
          </cell>
        </row>
        <row r="2218">
          <cell r="A2218" t="str">
            <v>09.85.018</v>
          </cell>
          <cell r="B2218" t="str">
            <v>LAMPADA VAPOR METALICO 150W</v>
          </cell>
          <cell r="C2218" t="str">
            <v>UN</v>
          </cell>
        </row>
        <row r="2219">
          <cell r="A2219" t="str">
            <v>09.85.019</v>
          </cell>
          <cell r="B2219" t="str">
            <v>LAMPADA VAPOR METALICO 250W</v>
          </cell>
          <cell r="C2219" t="str">
            <v>UN</v>
          </cell>
        </row>
        <row r="2220">
          <cell r="A2220" t="str">
            <v>09.85.023</v>
          </cell>
          <cell r="B2220" t="str">
            <v>LUMIN. BLINDADA ARANDELA P/ LAMP. MISTA 160 W</v>
          </cell>
          <cell r="C2220" t="str">
            <v>UN</v>
          </cell>
        </row>
        <row r="2221">
          <cell r="A2221" t="str">
            <v>09.85.024</v>
          </cell>
          <cell r="B2221" t="str">
            <v>LUMIN. BLINDADA PLAFONIER P/ LAMP. MISTA 160W</v>
          </cell>
          <cell r="C2221" t="str">
            <v>UN</v>
          </cell>
        </row>
        <row r="2222">
          <cell r="A2222" t="str">
            <v>09.85.025</v>
          </cell>
          <cell r="B2222" t="str">
            <v>LUMIN. BLINDADA ARANDELA P/ LAMP. FLUOR.COMPACTA  23 W</v>
          </cell>
          <cell r="C2222" t="str">
            <v>UN</v>
          </cell>
        </row>
        <row r="2223">
          <cell r="A2223" t="str">
            <v>09.85.035</v>
          </cell>
          <cell r="B2223" t="str">
            <v>ARANDELA SIMPLES C/REFLETOR ESMALT E BRACO F G C/BASE DE FIXACAO</v>
          </cell>
          <cell r="C2223" t="str">
            <v>UN</v>
          </cell>
        </row>
        <row r="2224">
          <cell r="A2224" t="str">
            <v>09.85.037</v>
          </cell>
          <cell r="B2224" t="str">
            <v>BRACO ACO GALVANIZADO DN 1 1/2" X 2,00 M</v>
          </cell>
          <cell r="C2224" t="str">
            <v>UN</v>
          </cell>
        </row>
        <row r="2225">
          <cell r="A2225" t="str">
            <v>09.85.039</v>
          </cell>
          <cell r="B2225" t="str">
            <v>BRACO ACO GALVANIZADO DE 1" X 1.00M</v>
          </cell>
          <cell r="C2225" t="str">
            <v>UN</v>
          </cell>
        </row>
        <row r="2226">
          <cell r="A2226" t="str">
            <v>09.85.041</v>
          </cell>
          <cell r="B2226" t="str">
            <v>LUMIN.(APARELHO) FECH. P/ILUMIN. EXTERNA P/LAMP.V.MERC. OU MISTA 250W</v>
          </cell>
          <cell r="C2226" t="str">
            <v>UN</v>
          </cell>
        </row>
        <row r="2227">
          <cell r="A2227" t="str">
            <v>09.85.043</v>
          </cell>
          <cell r="B2227" t="str">
            <v>LUMINARIA ABERTA (APARELHO) TIPO ECON. P/ LAMP. V. MERC./MISTA 250W</v>
          </cell>
          <cell r="C2227" t="str">
            <v>UN</v>
          </cell>
        </row>
        <row r="2228">
          <cell r="A2228" t="str">
            <v>09.85.044</v>
          </cell>
          <cell r="B2228" t="str">
            <v>PROJETOR ANGULAR (APARELHO) P/ ILUMIN. QUADRA P/ LAMP. V. MERC. 400W</v>
          </cell>
          <cell r="C2228" t="str">
            <v>UN</v>
          </cell>
        </row>
        <row r="2229">
          <cell r="A2229" t="str">
            <v>09.85.045</v>
          </cell>
          <cell r="B2229" t="str">
            <v>CRUZETA DE FERRO GALVANIZADO PARA 2 PROJETORES</v>
          </cell>
          <cell r="C2229" t="str">
            <v>UN</v>
          </cell>
        </row>
        <row r="2230">
          <cell r="A2230" t="str">
            <v>09.85.047</v>
          </cell>
          <cell r="B2230" t="str">
            <v>POSTE ACO GALVANIZADO RETO 4" X6.00M P/ILUMIN EXTERNA</v>
          </cell>
          <cell r="C2230" t="str">
            <v>UN</v>
          </cell>
        </row>
        <row r="2231">
          <cell r="A2231" t="str">
            <v>09.85.048</v>
          </cell>
          <cell r="B2231" t="str">
            <v>POSTE DE FERRO GALV.TIPO CURVO,C/JANELAS INSP.R=7 M ACIMA DO SOLO</v>
          </cell>
          <cell r="C2231" t="str">
            <v>UN</v>
          </cell>
        </row>
        <row r="2232">
          <cell r="A2232" t="str">
            <v>09.85.050</v>
          </cell>
          <cell r="B2232" t="str">
            <v>POSTE DE FERRO GALV.TIPO RETO, C/JANELA INSP. R=10M ACIMA DO SOLO</v>
          </cell>
          <cell r="C2232" t="str">
            <v>UN</v>
          </cell>
        </row>
        <row r="2233">
          <cell r="A2233" t="str">
            <v>09.85.053</v>
          </cell>
          <cell r="B2233" t="str">
            <v>POSTE DE CONCRETO TUBULAR OCO DE 7 M DE COMPR C/ JANELA ISNPECAO</v>
          </cell>
          <cell r="C2233" t="str">
            <v>UN</v>
          </cell>
        </row>
        <row r="2234">
          <cell r="A2234" t="str">
            <v>09.85.060</v>
          </cell>
          <cell r="B2234" t="str">
            <v>CONDULETE DE 1"</v>
          </cell>
          <cell r="C2234" t="str">
            <v>UN</v>
          </cell>
        </row>
        <row r="2235">
          <cell r="A2235" t="str">
            <v>09.85.061</v>
          </cell>
          <cell r="B2235" t="str">
            <v>CONDULETE DE 1 1/4"</v>
          </cell>
          <cell r="C2235" t="str">
            <v>UN</v>
          </cell>
        </row>
        <row r="2236">
          <cell r="A2236" t="str">
            <v>09.85.062</v>
          </cell>
          <cell r="B2236" t="str">
            <v>CONDULETE DE 1 1/2"</v>
          </cell>
          <cell r="C2236" t="str">
            <v>UN</v>
          </cell>
        </row>
        <row r="2237">
          <cell r="A2237" t="str">
            <v>09.85.063</v>
          </cell>
          <cell r="B2237" t="str">
            <v>CONDULETE DE 2"</v>
          </cell>
          <cell r="C2237" t="str">
            <v>UN</v>
          </cell>
        </row>
        <row r="2238">
          <cell r="A2238" t="str">
            <v>09.85.064</v>
          </cell>
          <cell r="B2238" t="str">
            <v>CONDULETE DE 3/4"</v>
          </cell>
          <cell r="C2238" t="str">
            <v>UN</v>
          </cell>
        </row>
        <row r="2239">
          <cell r="A2239" t="str">
            <v>09.85.065</v>
          </cell>
          <cell r="B2239" t="str">
            <v>CONDULETE DE 1/2"</v>
          </cell>
          <cell r="C2239" t="str">
            <v>UN</v>
          </cell>
        </row>
        <row r="2240">
          <cell r="A2240" t="str">
            <v>09.85.080</v>
          </cell>
          <cell r="B2240" t="str">
            <v>MOTOR PARA BOMBA DE RECALQUE DE 1/2 HP - 220 V BIFASICO</v>
          </cell>
          <cell r="C2240" t="str">
            <v>UN</v>
          </cell>
        </row>
        <row r="2241">
          <cell r="A2241" t="str">
            <v>09.85.081</v>
          </cell>
          <cell r="B2241" t="str">
            <v>MOTOR PARA BOMBA DE RECALQUE DE 3/4 HP - 220 V BIFASICO</v>
          </cell>
          <cell r="C2241" t="str">
            <v>UN</v>
          </cell>
        </row>
        <row r="2242">
          <cell r="A2242" t="str">
            <v>09.85.082</v>
          </cell>
          <cell r="B2242" t="str">
            <v>MOTOR PARA BOMBA DE RECALQUE DE 1 HP - 220 V BIFASICO</v>
          </cell>
          <cell r="C2242" t="str">
            <v>UN</v>
          </cell>
        </row>
        <row r="2243">
          <cell r="A2243" t="str">
            <v>09.85.083</v>
          </cell>
          <cell r="B2243" t="str">
            <v>MOTOR PARA BOMBA DE RECALQUE DE 2 HP - 220 V TRIFASICO</v>
          </cell>
          <cell r="C2243" t="str">
            <v>UN</v>
          </cell>
        </row>
        <row r="2244">
          <cell r="A2244" t="str">
            <v>09.85.084</v>
          </cell>
          <cell r="B2244" t="str">
            <v>MOTOR PARA BOMBA DE RECALQUE DE 3 HP - 220 V TRIFASICO</v>
          </cell>
          <cell r="C2244" t="str">
            <v>UN</v>
          </cell>
        </row>
        <row r="2245">
          <cell r="A2245" t="str">
            <v>09.85.085</v>
          </cell>
          <cell r="B2245" t="str">
            <v>MOTOR PARA BOMBA DE RECALQUE DE 5 HP - 220 V TRIFASICO</v>
          </cell>
          <cell r="C2245" t="str">
            <v>UN</v>
          </cell>
        </row>
        <row r="2246">
          <cell r="A2246" t="str">
            <v>09.85.099</v>
          </cell>
          <cell r="B2246" t="str">
            <v>OUTROS SERVICOS DE APARELHOS E EQUIPAMENTOS</v>
          </cell>
          <cell r="C2246" t="str">
            <v>MV</v>
          </cell>
        </row>
        <row r="2247">
          <cell r="A2247" t="str">
            <v>09.85.102</v>
          </cell>
          <cell r="B2247" t="str">
            <v>LAMPADA FLUORESCENTE DE 28W C/BASE G5 TEMPER.COR DE 4000° K</v>
          </cell>
          <cell r="C2247" t="str">
            <v>UN</v>
          </cell>
        </row>
        <row r="2248">
          <cell r="A2248" t="str">
            <v>09.86.001</v>
          </cell>
          <cell r="B2248" t="str">
            <v>CAPTOR TIPO FRANKLIN, BOUQUET NIQUELADO DE 4 PONTAS-CONECTOR GRANDE</v>
          </cell>
          <cell r="C2248" t="str">
            <v>UN</v>
          </cell>
        </row>
        <row r="2249">
          <cell r="A2249" t="str">
            <v>09.86.005</v>
          </cell>
          <cell r="B2249" t="str">
            <v>CABO DE COBRE NU DE 25 MM2 PARA ATERRAMENTO</v>
          </cell>
          <cell r="C2249" t="str">
            <v>M</v>
          </cell>
        </row>
        <row r="2250">
          <cell r="A2250" t="str">
            <v>09.86.006</v>
          </cell>
          <cell r="B2250" t="str">
            <v>CABO DE COBRE NU DE 35 MM2 PARA ATERRAMENTO</v>
          </cell>
          <cell r="C2250" t="str">
            <v>M</v>
          </cell>
        </row>
        <row r="2251">
          <cell r="A2251" t="str">
            <v>09.86.010</v>
          </cell>
          <cell r="B2251" t="str">
            <v>CABO DE COBRE NU DE 25 MM2 PARA PARA-RAIOS</v>
          </cell>
          <cell r="C2251" t="str">
            <v>M</v>
          </cell>
        </row>
        <row r="2252">
          <cell r="A2252" t="str">
            <v>09.86.011</v>
          </cell>
          <cell r="B2252" t="str">
            <v>CABO DE COBRE NU DE 35 MM2 PARA PARA RAIOS</v>
          </cell>
          <cell r="C2252" t="str">
            <v>M</v>
          </cell>
        </row>
        <row r="2253">
          <cell r="A2253" t="str">
            <v>09.86.012</v>
          </cell>
          <cell r="B2253" t="str">
            <v>CABO DE COBRE NU DE 95 MM2 PARA PARA-RAIOS</v>
          </cell>
          <cell r="C2253" t="str">
            <v>M</v>
          </cell>
        </row>
        <row r="2254">
          <cell r="A2254" t="str">
            <v>09.86.020</v>
          </cell>
          <cell r="B2254" t="str">
            <v>SUPORTE SIMPLES COM ROLDANA PARA CABO DE COBRE NU 25 A 35 MM2</v>
          </cell>
          <cell r="C2254" t="str">
            <v>UN</v>
          </cell>
        </row>
        <row r="2255">
          <cell r="A2255" t="str">
            <v>09.86.021</v>
          </cell>
          <cell r="B2255" t="str">
            <v>SUPORTE SIMPLES COM ROLDANA PARA CABO DE COBRE NU 70 A 95 MM2</v>
          </cell>
          <cell r="C2255" t="str">
            <v>UN</v>
          </cell>
        </row>
        <row r="2256">
          <cell r="A2256" t="str">
            <v>09.86.025</v>
          </cell>
          <cell r="B2256" t="str">
            <v>CONECTOR TIPO SPLIT-BOLT PARA CABO DE 25 MM2</v>
          </cell>
          <cell r="C2256" t="str">
            <v>UN</v>
          </cell>
        </row>
        <row r="2257">
          <cell r="A2257" t="str">
            <v>09.86.026</v>
          </cell>
          <cell r="B2257" t="str">
            <v>CONECTOR TIPO SPLIT-BOLT PARA CABO DE 35 MM2</v>
          </cell>
          <cell r="C2257" t="str">
            <v>UN</v>
          </cell>
        </row>
        <row r="2258">
          <cell r="A2258" t="str">
            <v>09.86.027</v>
          </cell>
          <cell r="B2258" t="str">
            <v>CONECTOR TIPO SPLIT-BOLT PARA CABO DE 95 MM2</v>
          </cell>
          <cell r="C2258" t="str">
            <v>UN</v>
          </cell>
        </row>
        <row r="2259">
          <cell r="A2259" t="str">
            <v>09.86.035</v>
          </cell>
          <cell r="B2259" t="str">
            <v>ELETRODUTO DE PVC DE 2" X 3,00 M PARA PROTECAO DE CABO DE COBRE NU</v>
          </cell>
          <cell r="C2259" t="str">
            <v>UN</v>
          </cell>
        </row>
        <row r="2260">
          <cell r="A2260" t="str">
            <v>09.86.099</v>
          </cell>
          <cell r="B2260" t="str">
            <v>OUTROS SERVICOS DE PARA-RAIOS E ATERRAMENTOS</v>
          </cell>
          <cell r="C2260" t="str">
            <v>MV</v>
          </cell>
        </row>
        <row r="2261">
          <cell r="A2261" t="str">
            <v>10.01.020</v>
          </cell>
          <cell r="B2261" t="str">
            <v>FORRO DE TABUA APAR. 10X1CM MACHO-FEMEA G1-C4  SEMI ENTARUGADO</v>
          </cell>
          <cell r="C2261" t="str">
            <v>M2</v>
          </cell>
        </row>
        <row r="2262">
          <cell r="A2262" t="str">
            <v>10.01.021</v>
          </cell>
          <cell r="B2262" t="str">
            <v>FORRO DE TABUA APAR. 10X1CM MACHO-FEMEA G1-C4 ENTARUGADO</v>
          </cell>
          <cell r="C2262" t="str">
            <v>M2</v>
          </cell>
        </row>
        <row r="2263">
          <cell r="A2263" t="str">
            <v>10.01.027</v>
          </cell>
          <cell r="B2263" t="str">
            <v>FORRO DE TABUA  10x1CM MACHO-FEMEA G1-C4  C/CUPINICIDA SEMI ENTARUGADO</v>
          </cell>
          <cell r="C2263" t="str">
            <v>M2</v>
          </cell>
        </row>
        <row r="2264">
          <cell r="A2264" t="str">
            <v>10.01.028</v>
          </cell>
          <cell r="B2264" t="str">
            <v>FORRO DE TABUA  10x1 CM MACHO-FEMEA G1-C4 C/CUPINICIDA ENTARUGADO</v>
          </cell>
          <cell r="C2264" t="str">
            <v>M2</v>
          </cell>
        </row>
        <row r="2265">
          <cell r="A2265" t="str">
            <v>10.01.037</v>
          </cell>
          <cell r="B2265" t="str">
            <v>FORRO DE RIPA APARELHADA 5X1CM G1-C4  EM XADREZ  C/ CUPINICIDA</v>
          </cell>
          <cell r="C2265" t="str">
            <v>M2</v>
          </cell>
        </row>
        <row r="2266">
          <cell r="A2266" t="str">
            <v>10.01.038</v>
          </cell>
          <cell r="B2266" t="str">
            <v>FORRO DE RIPA APARELHADA 5X1CM G1-C4  EM XADREZ </v>
          </cell>
          <cell r="C2266" t="str">
            <v>M2</v>
          </cell>
        </row>
        <row r="2267">
          <cell r="A2267" t="str">
            <v>10.01.049</v>
          </cell>
          <cell r="B2267" t="str">
            <v>FORRO DE GESSO ACARTONADO INCL ESTRUTURA</v>
          </cell>
          <cell r="C2267" t="str">
            <v>M2</v>
          </cell>
        </row>
        <row r="2268">
          <cell r="A2268" t="str">
            <v>10.01.056</v>
          </cell>
          <cell r="B2268" t="str">
            <v>ESTRUTURA METÁLICA PARA APLICAÇÃO DE FORRO DE GESSO</v>
          </cell>
          <cell r="C2268" t="str">
            <v>M2</v>
          </cell>
        </row>
        <row r="2269">
          <cell r="A2269" t="str">
            <v>10.01.058</v>
          </cell>
          <cell r="B2269" t="str">
            <v>ISOLACAO TERMOACUSTICA - LA DE VIDRO ESP 1"</v>
          </cell>
          <cell r="C2269" t="str">
            <v>M2</v>
          </cell>
        </row>
        <row r="2270">
          <cell r="A2270" t="str">
            <v>10.01.059</v>
          </cell>
          <cell r="B2270" t="str">
            <v>ISOLACAO TERMOACUSTICA - LA DE VIDRO E=2"</v>
          </cell>
          <cell r="C2270" t="str">
            <v>M2</v>
          </cell>
        </row>
        <row r="2271">
          <cell r="A2271" t="str">
            <v>10.01.060</v>
          </cell>
          <cell r="B2271" t="str">
            <v>ISOLACAO TERMICA - CHAPA DE ISOPOR E=30MM</v>
          </cell>
          <cell r="C2271" t="str">
            <v>M2</v>
          </cell>
        </row>
        <row r="2272">
          <cell r="A2272" t="str">
            <v>10.01.061</v>
          </cell>
          <cell r="B2272" t="str">
            <v>ISOLACAO TERMOACUSTICA - LA DE ROCHA E=2``</v>
          </cell>
          <cell r="C2272" t="str">
            <v>M2</v>
          </cell>
        </row>
        <row r="2273">
          <cell r="A2273" t="str">
            <v>10.01.070</v>
          </cell>
          <cell r="B2273" t="str">
            <v>FORRO PLACA MINERAL NRC 0,50 ECOMIN FILIGRAN INCL.PERFIS FORNEC/INST.</v>
          </cell>
          <cell r="C2273" t="str">
            <v>M2</v>
          </cell>
        </row>
        <row r="2274">
          <cell r="A2274" t="str">
            <v>10.01.071</v>
          </cell>
          <cell r="B2274" t="str">
            <v>FORRO PLACA MINERAL NRC 0,55 GERGIAN INCL.PERFIS FORNEC/INST.</v>
          </cell>
          <cell r="C2274" t="str">
            <v>M2</v>
          </cell>
        </row>
        <row r="2275">
          <cell r="A2275" t="str">
            <v>10.01.072</v>
          </cell>
          <cell r="B2275" t="str">
            <v>FORRO PLACA MINERAL NRC 0,65 COMET INCL.PERFIS FORNEC/INST.</v>
          </cell>
          <cell r="C2275" t="str">
            <v>M2</v>
          </cell>
        </row>
        <row r="2276">
          <cell r="A2276" t="str">
            <v>10.01.073</v>
          </cell>
          <cell r="B2276" t="str">
            <v>FORRO PLACA MINERAL NRC 0,65 ECOMIN ANTARIS INCL.PERFIS FORNEC/INST.</v>
          </cell>
          <cell r="C2276" t="str">
            <v>M2</v>
          </cell>
        </row>
        <row r="2277">
          <cell r="A2277" t="str">
            <v>10.01.074</v>
          </cell>
          <cell r="B2277" t="str">
            <v>FORRO PLACA MINERAL NRC 0,65 SAHARA INCL.PERFIS FORNEC/INST.</v>
          </cell>
          <cell r="C2277" t="str">
            <v>M2</v>
          </cell>
        </row>
        <row r="2278">
          <cell r="A2278" t="str">
            <v>10.01.075</v>
          </cell>
          <cell r="B2278" t="str">
            <v>FORRO PLACA MINERAL NRC 0,70 CONSTELATION INCL.PERFIS FORNEC/INST.</v>
          </cell>
          <cell r="C2278" t="str">
            <v>M2</v>
          </cell>
        </row>
        <row r="2279">
          <cell r="A2279" t="str">
            <v>10.01.076</v>
          </cell>
          <cell r="B2279" t="str">
            <v>FORRO PLACA MINERAL NRC 0,70 MP COMPLETE INCL.PERFIS FORNEC/INST.</v>
          </cell>
          <cell r="C2279" t="str">
            <v>M2</v>
          </cell>
        </row>
        <row r="2280">
          <cell r="A2280" t="str">
            <v>10.01.077</v>
          </cell>
          <cell r="B2280" t="str">
            <v>FORRO PLACA MINERAL NRC 0,85 THERMOFON INCL.PERFIS FORNEC/INST.</v>
          </cell>
          <cell r="C2280" t="str">
            <v>M2</v>
          </cell>
        </row>
        <row r="2281">
          <cell r="A2281" t="str">
            <v>10.01.099</v>
          </cell>
          <cell r="B2281" t="str">
            <v>FORROS</v>
          </cell>
          <cell r="C2281" t="str">
            <v>MV</v>
          </cell>
        </row>
        <row r="2282">
          <cell r="A2282" t="str">
            <v>10.50.001</v>
          </cell>
          <cell r="B2282" t="str">
            <v>DEMOLIÇÃO DE FORRO DE ESTUQUE OU MADEIRA, INCLUSIVE ENTARUGAMENTO</v>
          </cell>
          <cell r="C2282" t="str">
            <v>M2</v>
          </cell>
        </row>
        <row r="2283">
          <cell r="A2283" t="str">
            <v>10.50.002</v>
          </cell>
          <cell r="B2283" t="str">
            <v>DEMOLIÇÃO DE FORROS DE MADEIRA, EXCLUSIVE ENTARUGAMENTO</v>
          </cell>
          <cell r="C2283" t="str">
            <v>M2</v>
          </cell>
        </row>
        <row r="2284">
          <cell r="A2284" t="str">
            <v>10.50.003</v>
          </cell>
          <cell r="B2284" t="str">
            <v>DEMOLIÇÃO DE FORRO EM GESSO</v>
          </cell>
          <cell r="C2284" t="str">
            <v>M2</v>
          </cell>
        </row>
        <row r="2285">
          <cell r="A2285" t="str">
            <v>10.50.004</v>
          </cell>
          <cell r="B2285" t="str">
            <v>DEMOLIÇÃO DE ENTARUGAMENTO</v>
          </cell>
          <cell r="C2285" t="str">
            <v>M2</v>
          </cell>
        </row>
        <row r="2286">
          <cell r="A2286" t="str">
            <v>10.50.099</v>
          </cell>
          <cell r="B2286" t="str">
            <v>DEMOLICOES</v>
          </cell>
          <cell r="C2286" t="str">
            <v>MV</v>
          </cell>
        </row>
        <row r="2287">
          <cell r="A2287" t="str">
            <v>10.60.001</v>
          </cell>
          <cell r="B2287" t="str">
            <v>RETIRADA DE FORROS DE MADEIRA PREGADOS (PLACAS OU TABUAS)</v>
          </cell>
          <cell r="C2287" t="str">
            <v>M2</v>
          </cell>
        </row>
        <row r="2288">
          <cell r="A2288" t="str">
            <v>10.60.002</v>
          </cell>
          <cell r="B2288" t="str">
            <v>RETIRADA DE FORROS EM PLACAS APOIADAS</v>
          </cell>
          <cell r="C2288" t="str">
            <v>M2</v>
          </cell>
        </row>
        <row r="2289">
          <cell r="A2289" t="str">
            <v>10.60.005</v>
          </cell>
          <cell r="B2289" t="str">
            <v>RETIRADA DE FORRO DE PVC EM LAMINAS</v>
          </cell>
          <cell r="C2289" t="str">
            <v>M2</v>
          </cell>
        </row>
        <row r="2290">
          <cell r="A2290" t="str">
            <v>10.60.099</v>
          </cell>
          <cell r="B2290" t="str">
            <v>RETIRADAS</v>
          </cell>
          <cell r="C2290" t="str">
            <v>MV</v>
          </cell>
        </row>
        <row r="2291">
          <cell r="A2291" t="str">
            <v>10.70.001</v>
          </cell>
          <cell r="B2291" t="str">
            <v>RECOLOCAÇÃO DE FORRO DE MADEIRA PREGADO (PLACAS OU TABUAS)</v>
          </cell>
          <cell r="C2291" t="str">
            <v>M2</v>
          </cell>
        </row>
        <row r="2292">
          <cell r="A2292" t="str">
            <v>10.70.002</v>
          </cell>
          <cell r="B2292" t="str">
            <v>RECOLOCAÇÃO DE FORRO EM PLACAS APOIADAS</v>
          </cell>
          <cell r="C2292" t="str">
            <v>M2</v>
          </cell>
        </row>
        <row r="2293">
          <cell r="A2293" t="str">
            <v>10.70.005</v>
          </cell>
          <cell r="B2293" t="str">
            <v>RECOLOCACAO DE FORRO DE PVC EM LAMINAS</v>
          </cell>
          <cell r="C2293" t="str">
            <v>M2</v>
          </cell>
        </row>
        <row r="2294">
          <cell r="A2294" t="str">
            <v>10.70.099</v>
          </cell>
          <cell r="B2294" t="str">
            <v>RECOLOCACOES DE FORROS</v>
          </cell>
          <cell r="C2294" t="str">
            <v>MV</v>
          </cell>
        </row>
        <row r="2295">
          <cell r="A2295" t="str">
            <v>10.80.012</v>
          </cell>
          <cell r="B2295" t="str">
            <v>FORRO DE ESTUQUE</v>
          </cell>
          <cell r="C2295" t="str">
            <v>M2</v>
          </cell>
        </row>
        <row r="2296">
          <cell r="A2296" t="str">
            <v>10.80.031</v>
          </cell>
          <cell r="B2296" t="str">
            <v>PLACAS PARA FORROS ISOLANTES BISOTADO DE 12 MM</v>
          </cell>
          <cell r="C2296" t="str">
            <v>M2</v>
          </cell>
        </row>
        <row r="2297">
          <cell r="A2297" t="str">
            <v>10.80.033</v>
          </cell>
          <cell r="B2297" t="str">
            <v>PERFIL DE FERRO SECCAO CARTOLA EM CHAPA N 20 P/SUST DE FORRO</v>
          </cell>
          <cell r="C2297" t="str">
            <v>M</v>
          </cell>
        </row>
        <row r="2298">
          <cell r="A2298" t="str">
            <v>10.80.034</v>
          </cell>
          <cell r="B2298" t="str">
            <v>TABUA DE 10 X 1 CM TIPO MACHO-FEMEA G1-C4 PARA FORRO</v>
          </cell>
          <cell r="C2298" t="str">
            <v>M2</v>
          </cell>
        </row>
        <row r="2299">
          <cell r="A2299" t="str">
            <v>10.80.035</v>
          </cell>
          <cell r="B2299" t="str">
            <v>PERFIL DE FERRO PARA REFORCO DE FORRO, INCLUSIVE SOLDA</v>
          </cell>
          <cell r="C2299" t="str">
            <v>KG</v>
          </cell>
        </row>
        <row r="2300">
          <cell r="A2300" t="str">
            <v>10.80.036</v>
          </cell>
          <cell r="B2300" t="str">
            <v>TABUA  10x1 CM MACHO-FEMEA G1-C4  TRATADO C/CUPINICIDA </v>
          </cell>
          <cell r="C2300" t="str">
            <v>M2</v>
          </cell>
        </row>
        <row r="2301">
          <cell r="A2301" t="str">
            <v>10.80.038</v>
          </cell>
          <cell r="B2301" t="str">
            <v>REPREGAMENTO DE FORROS DE MADEIRA</v>
          </cell>
          <cell r="C2301" t="str">
            <v>M2</v>
          </cell>
        </row>
        <row r="2302">
          <cell r="A2302" t="str">
            <v>10.80.039</v>
          </cell>
          <cell r="B2302" t="str">
            <v>ENTARUGAMENTO PARA FORROS EM CHAPAS DE FIBRA DE MADEIRA PRENSADA</v>
          </cell>
          <cell r="C2302" t="str">
            <v>M2</v>
          </cell>
        </row>
        <row r="2303">
          <cell r="A2303" t="str">
            <v>10.80.099</v>
          </cell>
          <cell r="B2303" t="str">
            <v>SERVICOS EM FORROS</v>
          </cell>
          <cell r="C2303" t="str">
            <v>MV</v>
          </cell>
        </row>
        <row r="2305">
          <cell r="A2305" t="str">
            <v>11.00.000</v>
          </cell>
          <cell r="B2305" t="str">
            <v>IMPERMEABILIZAÇÕES/JUNTAS DE DILATAÇÃO</v>
          </cell>
        </row>
        <row r="2306">
          <cell r="A2306" t="str">
            <v>11.00.001</v>
          </cell>
        </row>
        <row r="2307">
          <cell r="A2307" t="str">
            <v>11.01.001</v>
          </cell>
          <cell r="B2307" t="str">
            <v>IMPERMEABILIZACAO DE SUB-SOLOS C/ARG CIM-AREIA 1:3 CONTENDO HIDROFUGO</v>
          </cell>
          <cell r="C2307" t="str">
            <v>M2</v>
          </cell>
        </row>
        <row r="2308">
          <cell r="A2308" t="str">
            <v>11.01.002</v>
          </cell>
          <cell r="B2308" t="str">
            <v>IMPERMEABILIZACAO DE SUB-SOLOS C/ARG CIM-AREIA 1:3 HIDR TINTA BETUMINOSA</v>
          </cell>
          <cell r="C2308" t="str">
            <v>M2</v>
          </cell>
        </row>
        <row r="2309">
          <cell r="A2309" t="str">
            <v>11.01.003</v>
          </cell>
          <cell r="B2309" t="str">
            <v>IMPERMEABILIZACAO POR CRISTALIZACAO - SUB SOLOS</v>
          </cell>
          <cell r="C2309" t="str">
            <v>M2</v>
          </cell>
        </row>
        <row r="2310">
          <cell r="A2310" t="str">
            <v>11.01.010</v>
          </cell>
          <cell r="B2310" t="str">
            <v>IMPERMEAB C/ ARGAM POLIMERICA P/ CORTINAS E POCOS DE ELEV - 4 DEMAOS</v>
          </cell>
          <cell r="C2310" t="str">
            <v>M2</v>
          </cell>
        </row>
        <row r="2311">
          <cell r="A2311" t="str">
            <v>11.01.099</v>
          </cell>
          <cell r="B2311" t="str">
            <v>IMPERMEABILIZACOES</v>
          </cell>
          <cell r="C2311" t="str">
            <v>MV</v>
          </cell>
        </row>
        <row r="2312">
          <cell r="A2312" t="str">
            <v>11.02.000</v>
          </cell>
          <cell r="B2312" t="str">
            <v>IMPERMEABILIZAÇÕES: LAJES, CALHAS, MARQUISES</v>
          </cell>
        </row>
        <row r="2313">
          <cell r="A2313" t="str">
            <v>11.02.022</v>
          </cell>
          <cell r="B2313" t="str">
            <v>IMPERMEABILIZACAO MULTIMEMBRANAS ASFALTICAS - FELTRO ASFALTO</v>
          </cell>
          <cell r="C2313" t="str">
            <v>M2</v>
          </cell>
        </row>
        <row r="2314">
          <cell r="A2314" t="str">
            <v>11.02.023</v>
          </cell>
          <cell r="B2314" t="str">
            <v>IMPERMEABILIZACAO COM MANTA ELASTOMERICA BUTILICA OU EPDM</v>
          </cell>
          <cell r="C2314" t="str">
            <v>M2</v>
          </cell>
        </row>
        <row r="2315">
          <cell r="A2315" t="str">
            <v>11.02.024</v>
          </cell>
          <cell r="B2315" t="str">
            <v>IMPERMEABILIZACAO COM MANTA ASFALTICA PRE FABRICADA 4MM</v>
          </cell>
          <cell r="C2315" t="str">
            <v>M2</v>
          </cell>
        </row>
        <row r="2316">
          <cell r="A2316" t="str">
            <v>11.02.025</v>
          </cell>
          <cell r="B2316" t="str">
            <v>IMPERMEABILIZACAO COM MANTA ASFALTICA PRE FABRICADA 4MM - ACAB AREIA</v>
          </cell>
          <cell r="C2316" t="str">
            <v>M2</v>
          </cell>
        </row>
        <row r="2317">
          <cell r="A2317" t="str">
            <v>11.02.026</v>
          </cell>
          <cell r="B2317" t="str">
            <v>IMPERM C/ EMULSAO ACRILICA ESTRUT C/ VEU DE POLIESTER-6 DEMAOS / 2 EST</v>
          </cell>
          <cell r="C2317" t="str">
            <v>M2</v>
          </cell>
        </row>
        <row r="2318">
          <cell r="A2318" t="str">
            <v>11.02.027</v>
          </cell>
          <cell r="B2318" t="str">
            <v>IMPERMEABILIZACAO C/ EMULSAO ACRILICA - 6 DEMAOS</v>
          </cell>
          <cell r="C2318" t="str">
            <v>M2</v>
          </cell>
        </row>
        <row r="2319">
          <cell r="A2319" t="str">
            <v>11.02.028</v>
          </cell>
          <cell r="B2319" t="str">
            <v>IMPERMEABILIZACAO EMULSAO ASFALTICA ELASTOMERICA 4 DEMAOS</v>
          </cell>
          <cell r="C2319" t="str">
            <v>M2</v>
          </cell>
        </row>
        <row r="2320">
          <cell r="A2320" t="str">
            <v>11.02.029</v>
          </cell>
          <cell r="B2320" t="str">
            <v>IMPERM EMULSAO ASFALT ELASTOMERICA ESTRUT VEU POLIESTER 6 DEMAOS/2 EST</v>
          </cell>
          <cell r="C2320" t="str">
            <v>M2</v>
          </cell>
        </row>
        <row r="2321">
          <cell r="A2321" t="str">
            <v>11.02.030</v>
          </cell>
          <cell r="B2321" t="str">
            <v>PINTURA C/ TINTA ALUMINIO PARA PROTECAO DA IMPERMEABILIZACAO-3 DEMAOS</v>
          </cell>
          <cell r="C2321" t="str">
            <v>M2</v>
          </cell>
        </row>
        <row r="2322">
          <cell r="A2322" t="str">
            <v>11.02.031</v>
          </cell>
          <cell r="B2322" t="str">
            <v>PINTURA C/ EMULSAO ACRILICA - 3 DEMAOS</v>
          </cell>
          <cell r="C2322" t="str">
            <v>M2</v>
          </cell>
        </row>
        <row r="2323">
          <cell r="A2323" t="str">
            <v>11.02.035</v>
          </cell>
          <cell r="B2323" t="str">
            <v>IMPERMEAB C/ MANTA ASF PRE-FABR 4MM ACAB ALUMIN SEM PROT MECANICA</v>
          </cell>
          <cell r="C2323" t="str">
            <v>M2</v>
          </cell>
        </row>
        <row r="2324">
          <cell r="A2324" t="str">
            <v>11.02.050</v>
          </cell>
          <cell r="B2324" t="str">
            <v>ISOLACAO TERMOACUSTICA - LA DE VIDRO ESP 1"</v>
          </cell>
          <cell r="C2324" t="str">
            <v>M2</v>
          </cell>
        </row>
        <row r="2325">
          <cell r="A2325" t="str">
            <v>11.02.052</v>
          </cell>
          <cell r="B2325" t="str">
            <v>ISOLAMENTO TERMICO COM ESPUMA DE POLIURETANO ESPESSURA DE 3 CM</v>
          </cell>
          <cell r="C2325" t="str">
            <v>M2</v>
          </cell>
        </row>
        <row r="2326">
          <cell r="A2326" t="str">
            <v>11.02.053</v>
          </cell>
          <cell r="B2326" t="str">
            <v>ISOLAMENTO TERMICO COM TIJOLOS CERAMICOS FURADOS ESPESSURA DE 10 CM</v>
          </cell>
          <cell r="C2326" t="str">
            <v>M2</v>
          </cell>
        </row>
        <row r="2327">
          <cell r="A2327" t="str">
            <v>11.02.054</v>
          </cell>
          <cell r="B2327" t="str">
            <v>ISOLAMENTO TERMICO COM CAMADAS DE ARGILA EXPANDIDA</v>
          </cell>
          <cell r="C2327" t="str">
            <v>M3</v>
          </cell>
        </row>
        <row r="2328">
          <cell r="A2328" t="str">
            <v>11.02.055</v>
          </cell>
          <cell r="B2328" t="str">
            <v>FORNEC E COLOCACAO DE ISOPOR P/ TRATAMENTO ACUSTICO ENTRE LAJES</v>
          </cell>
          <cell r="C2328" t="str">
            <v>M3</v>
          </cell>
        </row>
        <row r="2329">
          <cell r="A2329" t="str">
            <v>11.02.061</v>
          </cell>
          <cell r="B2329" t="str">
            <v>PROTECAO TERMO-MECANICA C/LAJOTAS CERAM VERM INCL ARGAM ASSENT</v>
          </cell>
          <cell r="C2329" t="str">
            <v>M2</v>
          </cell>
        </row>
        <row r="2330">
          <cell r="A2330" t="str">
            <v>11.02.062</v>
          </cell>
          <cell r="B2330" t="str">
            <v>PROTECAO TERMO-MECANICA C/LADR HIDRAUL 1 COR INCL ARGAM ASSENT</v>
          </cell>
          <cell r="C2330" t="str">
            <v>M2</v>
          </cell>
        </row>
        <row r="2331">
          <cell r="A2331" t="str">
            <v>11.02.065</v>
          </cell>
          <cell r="B2331" t="str">
            <v>ARGAMASSA P/ PROT MECANICA EM SUPERFICIE IMPERM TRACO 1:7 E=3CM</v>
          </cell>
          <cell r="C2331" t="str">
            <v>M2</v>
          </cell>
        </row>
        <row r="2332">
          <cell r="A2332" t="str">
            <v>11.02.066</v>
          </cell>
          <cell r="B2332" t="str">
            <v>REGULARIZACAO DE SUPERFICIE P/ PREPARO IMPERM 1:3 E=2,5CM</v>
          </cell>
          <cell r="C2332" t="str">
            <v>M2</v>
          </cell>
        </row>
        <row r="2333">
          <cell r="A2333" t="str">
            <v>11.02.099</v>
          </cell>
          <cell r="B2333" t="str">
            <v>IMPERMEABILIZACOES</v>
          </cell>
          <cell r="C2333" t="str">
            <v>MV</v>
          </cell>
        </row>
        <row r="2334">
          <cell r="A2334" t="str">
            <v>11.03.000</v>
          </cell>
          <cell r="B2334" t="str">
            <v>IMPERMEABILIZAÇÕES: RESERVATORIOS D'AGUA</v>
          </cell>
        </row>
        <row r="2335">
          <cell r="A2335" t="str">
            <v>11.03.001</v>
          </cell>
          <cell r="B2335" t="str">
            <v>COM ARGAMASSA CIM AREIA 1:3 COM HIDROFUGO (APLICACAO INTERNA)</v>
          </cell>
          <cell r="C2335" t="str">
            <v>M2</v>
          </cell>
        </row>
        <row r="2336">
          <cell r="A2336" t="str">
            <v>11.03.002</v>
          </cell>
          <cell r="B2336" t="str">
            <v>COM ARGAMASSA CIM AREIA 1:3 COM HIDROFUGO E TINTA BET (APLIC INTERNA)</v>
          </cell>
          <cell r="C2336" t="str">
            <v>M2</v>
          </cell>
        </row>
        <row r="2337">
          <cell r="A2337" t="str">
            <v>11.03.003</v>
          </cell>
          <cell r="B2337" t="str">
            <v>IMPERMEABILIZACAO ARGAMASA POLIMERICA P/ RESEVATORIO - 4 DEMAOS</v>
          </cell>
          <cell r="C2337" t="str">
            <v>M2</v>
          </cell>
        </row>
        <row r="2338">
          <cell r="A2338" t="str">
            <v>11.03.004</v>
          </cell>
          <cell r="B2338" t="str">
            <v>IMPERMEABILIZACAO POR CRISTALIZACAO - RESERVATORIOS ENTERRADOS</v>
          </cell>
          <cell r="C2338" t="str">
            <v>M2</v>
          </cell>
        </row>
        <row r="2339">
          <cell r="A2339" t="str">
            <v>11.03.010</v>
          </cell>
          <cell r="B2339" t="str">
            <v>COM TINTA BETUMINOSA (APLICACAO EXTERNA)</v>
          </cell>
          <cell r="C2339" t="str">
            <v>M2</v>
          </cell>
        </row>
        <row r="2340">
          <cell r="A2340" t="str">
            <v>11.03.099</v>
          </cell>
          <cell r="B2340" t="str">
            <v>IMPERMEABILIZACOES</v>
          </cell>
          <cell r="C2340" t="str">
            <v>MV</v>
          </cell>
        </row>
        <row r="2341">
          <cell r="A2341" t="str">
            <v>11.04.001</v>
          </cell>
          <cell r="B2341" t="str">
            <v>JUNTAS DE DILATACAO EM CHAPA DE COBRE N 26</v>
          </cell>
          <cell r="C2341" t="str">
            <v>M</v>
          </cell>
        </row>
        <row r="2342">
          <cell r="A2342" t="str">
            <v>11.04.002</v>
          </cell>
          <cell r="B2342" t="str">
            <v>JUNTAS DE DILATACAO FUGENBAND ELASTICO PERFIL 0-12</v>
          </cell>
          <cell r="C2342" t="str">
            <v>M</v>
          </cell>
        </row>
        <row r="2343">
          <cell r="A2343" t="str">
            <v>11.04.003</v>
          </cell>
          <cell r="B2343" t="str">
            <v>JUNTAS DE DILATACAO FUGENBANB ELASTICO PERFIL 0-22</v>
          </cell>
          <cell r="C2343" t="str">
            <v>M</v>
          </cell>
        </row>
        <row r="2344">
          <cell r="A2344" t="str">
            <v>11.04.004</v>
          </cell>
          <cell r="B2344" t="str">
            <v>JUNTAS DE DILATACAO/MASTIQUE ELASTICO OU POLIURETANO</v>
          </cell>
          <cell r="C2344" t="str">
            <v>C3</v>
          </cell>
        </row>
        <row r="2345">
          <cell r="A2345" t="str">
            <v>11.04.010</v>
          </cell>
          <cell r="B2345" t="str">
            <v>MANGUEIRA PLASTICA FLEXIVEL PARA JUNTA DE DILATACAO</v>
          </cell>
          <cell r="C2345" t="str">
            <v>M</v>
          </cell>
        </row>
        <row r="2346">
          <cell r="A2346" t="str">
            <v>11.04.012</v>
          </cell>
          <cell r="B2346" t="str">
            <v>ISOPOR PARA SUPORTE DE MASTIQUE</v>
          </cell>
          <cell r="C2346" t="str">
            <v>M</v>
          </cell>
        </row>
        <row r="2347">
          <cell r="A2347" t="str">
            <v>11.04.021</v>
          </cell>
          <cell r="B2347" t="str">
            <v>JUNTA ELASTICA ESTRUTURAL NEOPRENE (REF 2020F) INCLUSIVE LIMPEZA</v>
          </cell>
          <cell r="C2347" t="str">
            <v>M</v>
          </cell>
        </row>
        <row r="2348">
          <cell r="A2348" t="str">
            <v>11.04.022</v>
          </cell>
          <cell r="B2348" t="str">
            <v>JUNTA ELASTICA ESTRUTURAL NEOPRENE (REF 2027M) INCLUSIVE LIMPEZA</v>
          </cell>
          <cell r="C2348" t="str">
            <v>M</v>
          </cell>
        </row>
        <row r="2349">
          <cell r="A2349" t="str">
            <v>11.04.030</v>
          </cell>
          <cell r="B2349" t="str">
            <v>PERFIL DE ALUMINIO DE 1"X1"X1/8"</v>
          </cell>
          <cell r="C2349" t="str">
            <v>M</v>
          </cell>
        </row>
        <row r="2350">
          <cell r="A2350" t="str">
            <v>11.04.041</v>
          </cell>
          <cell r="B2350" t="str">
            <v>SELANTE DE POLIURETANO P/JUNTAS MOVIMENTACAO/DESSOLIDARIZACAO QUADRO</v>
          </cell>
          <cell r="C2350" t="str">
            <v>M</v>
          </cell>
        </row>
        <row r="2351">
          <cell r="A2351" t="str">
            <v>11.04.099</v>
          </cell>
          <cell r="B2351" t="str">
            <v>SERVICOS EM JUNTAS DE DILATACAO</v>
          </cell>
          <cell r="C2351" t="str">
            <v>MV</v>
          </cell>
        </row>
        <row r="2352">
          <cell r="A2352" t="str">
            <v>11.50.001</v>
          </cell>
          <cell r="B2352" t="str">
            <v>DEMOLIÇÃO DE IMPERMEABILIZACOES COM MULTIMEMBRANAS ASFALT - ELEM SINT</v>
          </cell>
          <cell r="C2352" t="str">
            <v>M2</v>
          </cell>
        </row>
        <row r="2353">
          <cell r="A2353" t="str">
            <v>11.50.002</v>
          </cell>
          <cell r="B2353" t="str">
            <v>DEMOLIÇÃO DE ARGAMASSA COM IMPERMEABILIZANTE</v>
          </cell>
          <cell r="C2353" t="str">
            <v>M2</v>
          </cell>
        </row>
        <row r="2354">
          <cell r="A2354" t="str">
            <v>11.50.003</v>
          </cell>
          <cell r="B2354" t="str">
            <v>DEMOLIÇÃO DE ISOLAMENTO TÉRMICO COM CONCRETO CELULAR </v>
          </cell>
          <cell r="C2354" t="str">
            <v>M2</v>
          </cell>
        </row>
        <row r="2355">
          <cell r="A2355" t="str">
            <v>11.50.004</v>
          </cell>
          <cell r="B2355" t="str">
            <v>DEMOLIÇÃO DE ISOLAMENTO TÉRMICO DE MANTA DE LA DE VIDRO</v>
          </cell>
          <cell r="C2355" t="str">
            <v>M2</v>
          </cell>
        </row>
        <row r="2356">
          <cell r="A2356" t="str">
            <v>11.50.005</v>
          </cell>
          <cell r="B2356" t="str">
            <v>DEMOLIÇÃO PROTECAO TERMOMECANICA COM CONCRETO CELULAR</v>
          </cell>
          <cell r="C2356" t="str">
            <v>M2</v>
          </cell>
        </row>
        <row r="2357">
          <cell r="A2357" t="str">
            <v>11.50.050</v>
          </cell>
          <cell r="B2357" t="str">
            <v>DEMOLIÇÃO DE JUNTAS DE DILATACAO METALICAS</v>
          </cell>
          <cell r="C2357" t="str">
            <v>M</v>
          </cell>
        </row>
        <row r="2358">
          <cell r="A2358" t="str">
            <v>11.50.099</v>
          </cell>
          <cell r="B2358" t="str">
            <v>DEMOLICOES</v>
          </cell>
          <cell r="C2358" t="str">
            <v>MV</v>
          </cell>
        </row>
        <row r="2359">
          <cell r="A2359" t="str">
            <v>11.60.001</v>
          </cell>
          <cell r="B2359" t="str">
            <v>RETIRADA DE ISOLAMENTO TÉRMICO COM CONCRETO CELULAR OU TIJOLOS CERÂMICOS</v>
          </cell>
          <cell r="C2359" t="str">
            <v>M2</v>
          </cell>
        </row>
        <row r="2360">
          <cell r="A2360" t="str">
            <v>11.60.002</v>
          </cell>
          <cell r="B2360" t="str">
            <v>RETIRADA DE ISOLAMENTO TERMICO COM DOLOMITA/SEIXOS ROLADOS/ARGILA EXPANDIDA</v>
          </cell>
          <cell r="C2360" t="str">
            <v>M2</v>
          </cell>
        </row>
        <row r="2361">
          <cell r="A2361" t="str">
            <v>11.60.099</v>
          </cell>
          <cell r="B2361" t="str">
            <v>RETIRADAS</v>
          </cell>
          <cell r="C2361" t="str">
            <v>MV</v>
          </cell>
        </row>
        <row r="2362">
          <cell r="A2362" t="str">
            <v>11.70.015</v>
          </cell>
          <cell r="B2362" t="str">
            <v>RECOLOCAÇÃO  DE ISOLAMENTO TÉRMICO EM BRITAS, SEIXOS ROLADOS E ARGILA EXPANDIDA</v>
          </cell>
          <cell r="C2362" t="str">
            <v>M3</v>
          </cell>
        </row>
        <row r="2363">
          <cell r="A2363" t="str">
            <v>11.70.099</v>
          </cell>
          <cell r="B2363" t="str">
            <v>RECOLOCACOES DE IMPERMEABILIZACOES/JUNTA DE DILATACAO</v>
          </cell>
          <cell r="C2363" t="str">
            <v>MV</v>
          </cell>
        </row>
        <row r="2364">
          <cell r="A2364" t="str">
            <v>11.80.099</v>
          </cell>
          <cell r="B2364" t="str">
            <v>SERVICOS DE IMPERMEABILIZACAO/JUNTAS DE DILATACAO</v>
          </cell>
          <cell r="C2364" t="str">
            <v>MV</v>
          </cell>
        </row>
        <row r="2365">
          <cell r="A2365" t="str">
            <v>12.00.000</v>
          </cell>
          <cell r="B2365" t="str">
            <v>REVESTIMENTO: TETO E PAREDE</v>
          </cell>
        </row>
        <row r="2366">
          <cell r="A2366" t="str">
            <v>12.01.000</v>
          </cell>
          <cell r="B2366" t="str">
            <v>REVESTIMENTO DE TETO</v>
          </cell>
        </row>
        <row r="2367">
          <cell r="A2367" t="str">
            <v>12.01.001</v>
          </cell>
          <cell r="B2367" t="str">
            <v>CHAPISCO</v>
          </cell>
          <cell r="C2367" t="str">
            <v>M2</v>
          </cell>
        </row>
        <row r="2368">
          <cell r="A2368" t="str">
            <v>12.01.006</v>
          </cell>
          <cell r="B2368" t="str">
            <v>EMBOCO DESEMPENADO</v>
          </cell>
          <cell r="C2368" t="str">
            <v>M2</v>
          </cell>
        </row>
        <row r="2369">
          <cell r="A2369" t="str">
            <v>12.01.099</v>
          </cell>
          <cell r="B2369" t="str">
            <v>REVESTIMENTOS PARA TETOS</v>
          </cell>
          <cell r="C2369" t="str">
            <v>MV</v>
          </cell>
        </row>
        <row r="2370">
          <cell r="A2370" t="str">
            <v>12.02.000</v>
          </cell>
          <cell r="B2370" t="str">
            <v>REVESTIMENTO DE PAREDES INTERNAS</v>
          </cell>
        </row>
        <row r="2371">
          <cell r="A2371" t="str">
            <v>12.02.002</v>
          </cell>
          <cell r="B2371" t="str">
            <v>CHAPISCO</v>
          </cell>
          <cell r="C2371" t="str">
            <v>M2</v>
          </cell>
        </row>
        <row r="2372">
          <cell r="A2372" t="str">
            <v>12.02.003</v>
          </cell>
          <cell r="B2372" t="str">
            <v>CHAPISCO ROLADO PARA SUPERFICIES LISAS</v>
          </cell>
          <cell r="C2372" t="str">
            <v>M2</v>
          </cell>
        </row>
        <row r="2373">
          <cell r="A2373" t="str">
            <v>12.02.005</v>
          </cell>
          <cell r="B2373" t="str">
            <v>EMBOCO</v>
          </cell>
          <cell r="C2373" t="str">
            <v>M2</v>
          </cell>
        </row>
        <row r="2374">
          <cell r="A2374" t="str">
            <v>12.02.006</v>
          </cell>
          <cell r="B2374" t="str">
            <v>EMBOCO DESEMPENADO</v>
          </cell>
          <cell r="C2374" t="str">
            <v>M2</v>
          </cell>
        </row>
        <row r="2375">
          <cell r="A2375" t="str">
            <v>12.02.007</v>
          </cell>
          <cell r="B2375" t="str">
            <v>REBOCO</v>
          </cell>
          <cell r="C2375" t="str">
            <v>M2</v>
          </cell>
        </row>
        <row r="2376">
          <cell r="A2376" t="str">
            <v>12.02.009</v>
          </cell>
          <cell r="B2376" t="str">
            <v>REVESTIMENTO COM GESSO</v>
          </cell>
          <cell r="C2376" t="str">
            <v>M2</v>
          </cell>
        </row>
        <row r="2377">
          <cell r="A2377" t="str">
            <v>12.02.010</v>
          </cell>
          <cell r="B2377" t="str">
            <v>REVESTIMENTO TEXTURIZADO ACRILICO BRANCO</v>
          </cell>
          <cell r="C2377" t="str">
            <v>M2</v>
          </cell>
        </row>
        <row r="2378">
          <cell r="A2378" t="str">
            <v>12.02.011</v>
          </cell>
          <cell r="B2378" t="str">
            <v>REVESTIMENTO TEXTURIZADO ACRILICO BRANCO E PINTURA ACRILICA</v>
          </cell>
          <cell r="C2378" t="str">
            <v>M2</v>
          </cell>
        </row>
        <row r="2379">
          <cell r="A2379" t="str">
            <v>12.02.012</v>
          </cell>
          <cell r="B2379" t="str">
            <v>CERAMICA ESMALTADA 10X10CM - LARANJA,VERMELHO,AMARELO</v>
          </cell>
          <cell r="C2379" t="str">
            <v>M2</v>
          </cell>
        </row>
        <row r="2380">
          <cell r="A2380" t="str">
            <v>12.02.013</v>
          </cell>
          <cell r="B2380" t="str">
            <v>CERAMICA ESMALTADA 10X10CM - AZUL,VERDE,PRETO</v>
          </cell>
          <cell r="C2380" t="str">
            <v>M2</v>
          </cell>
        </row>
        <row r="2381">
          <cell r="A2381" t="str">
            <v>12.02.014</v>
          </cell>
          <cell r="B2381" t="str">
            <v>CERAMICA ESMALTADA 10X10CM - BRANCO,AREIA,BEGE,OCRE,CINZA</v>
          </cell>
          <cell r="C2381" t="str">
            <v>M2</v>
          </cell>
        </row>
        <row r="2382">
          <cell r="A2382" t="str">
            <v>12.02.029</v>
          </cell>
          <cell r="B2382" t="str">
            <v>CERAMICA ESMALTADA 20X20CM</v>
          </cell>
          <cell r="C2382" t="str">
            <v>M2</v>
          </cell>
        </row>
        <row r="2383">
          <cell r="A2383" t="str">
            <v>12.02.036</v>
          </cell>
          <cell r="B2383" t="str">
            <v>REVESTIMENTO COM AZULEJOS LISOS, BRANCO BRILHANTE</v>
          </cell>
          <cell r="C2383" t="str">
            <v>M2</v>
          </cell>
        </row>
        <row r="2384">
          <cell r="A2384" t="str">
            <v>12.02.038</v>
          </cell>
          <cell r="B2384" t="str">
            <v>PERFIL SEXTAVADO EM ALUMINIO PARA AZULEJO</v>
          </cell>
          <cell r="C2384" t="str">
            <v>M</v>
          </cell>
        </row>
        <row r="2385">
          <cell r="A2385" t="str">
            <v>12.02.044</v>
          </cell>
          <cell r="B2385" t="str">
            <v>PERFIL EM ALUMINIO PARA REBOCO</v>
          </cell>
          <cell r="C2385" t="str">
            <v>M</v>
          </cell>
        </row>
        <row r="2386">
          <cell r="A2386" t="str">
            <v>12.02.050</v>
          </cell>
          <cell r="B2386" t="str">
            <v>REVESTIMENTO TEXT. ACRIL. PIGMENTADO (CORES PRONTAS) - ACAB RANHURADO</v>
          </cell>
          <cell r="C2386" t="str">
            <v>M2</v>
          </cell>
        </row>
        <row r="2387">
          <cell r="A2387" t="str">
            <v>12.02.051</v>
          </cell>
          <cell r="B2387" t="str">
            <v>REVESTIMENTO TEXTURIZADO ACRILICO PIGMENTADO (CORES PRONTAS)</v>
          </cell>
          <cell r="C2387" t="str">
            <v>M2</v>
          </cell>
        </row>
        <row r="2388">
          <cell r="A2388" t="str">
            <v>12.02.072</v>
          </cell>
          <cell r="B2388" t="str">
            <v>GUARNICAO P/ACABAM JUNTAS DILATACAO APARELHADA 5 X 1 CM G1-C4</v>
          </cell>
          <cell r="C2388" t="str">
            <v>M</v>
          </cell>
        </row>
        <row r="2389">
          <cell r="A2389" t="str">
            <v>12.02.099</v>
          </cell>
          <cell r="B2389" t="str">
            <v>REVESTIMENTOS P/ PAREDES INTERNAS</v>
          </cell>
          <cell r="C2389" t="str">
            <v>MV</v>
          </cell>
        </row>
        <row r="2390">
          <cell r="A2390" t="str">
            <v>12.04.000</v>
          </cell>
          <cell r="B2390" t="str">
            <v>REVESTIMENTO DE PAREDES EXTERNAS</v>
          </cell>
        </row>
        <row r="2391">
          <cell r="A2391" t="str">
            <v>12.04.004</v>
          </cell>
          <cell r="B2391" t="str">
            <v>CHAPISCO</v>
          </cell>
          <cell r="C2391" t="str">
            <v>M2</v>
          </cell>
        </row>
        <row r="2392">
          <cell r="A2392" t="str">
            <v>12.04.005</v>
          </cell>
          <cell r="B2392" t="str">
            <v>EMBOCO</v>
          </cell>
          <cell r="C2392" t="str">
            <v>M2</v>
          </cell>
        </row>
        <row r="2393">
          <cell r="A2393" t="str">
            <v>12.04.006</v>
          </cell>
          <cell r="B2393" t="str">
            <v>EMBOCO DESEMPENADO</v>
          </cell>
          <cell r="C2393" t="str">
            <v>M2</v>
          </cell>
        </row>
        <row r="2394">
          <cell r="A2394" t="str">
            <v>12.04.007</v>
          </cell>
          <cell r="B2394" t="str">
            <v>REBOCO</v>
          </cell>
          <cell r="C2394" t="str">
            <v>M2</v>
          </cell>
        </row>
        <row r="2395">
          <cell r="A2395" t="str">
            <v>12.04.008</v>
          </cell>
          <cell r="B2395" t="str">
            <v>CHAPISCO FINO PENEIRADO</v>
          </cell>
          <cell r="C2395" t="str">
            <v>M2</v>
          </cell>
        </row>
        <row r="2396">
          <cell r="A2396" t="str">
            <v>12.04.013</v>
          </cell>
          <cell r="B2396" t="str">
            <v>REVESTIMENTO TEXT. ACRIL. PIGMENTADO (CORES PRONTAS)- ACAB RANHURADO</v>
          </cell>
          <cell r="C2396" t="str">
            <v>M2</v>
          </cell>
        </row>
        <row r="2397">
          <cell r="A2397" t="str">
            <v>12.04.014</v>
          </cell>
          <cell r="B2397" t="str">
            <v>REVESTIMENTO TEXTURIZADO ACRILICO PIGMENTADO (CORES PRONTA)</v>
          </cell>
          <cell r="C2397" t="str">
            <v>M2</v>
          </cell>
        </row>
        <row r="2398">
          <cell r="A2398" t="str">
            <v>12.04.018</v>
          </cell>
          <cell r="B2398" t="str">
            <v>REVESTIMENTO TEXTURIZADO ACRILICO BRANCO</v>
          </cell>
          <cell r="C2398" t="str">
            <v>M2</v>
          </cell>
        </row>
        <row r="2399">
          <cell r="A2399" t="str">
            <v>12.04.019</v>
          </cell>
          <cell r="B2399" t="str">
            <v>REVESTIMENTO TEXTURIZADO ACRILICO BRANCO E PINTURA ACRILICA</v>
          </cell>
          <cell r="C2399" t="str">
            <v>M2</v>
          </cell>
        </row>
        <row r="2400">
          <cell r="A2400" t="str">
            <v>12.04.020</v>
          </cell>
          <cell r="B2400" t="str">
            <v>REVESTIMENTO COM PASTILHAS NATURAIS 2,5X2,5CM</v>
          </cell>
          <cell r="C2400" t="str">
            <v>M2</v>
          </cell>
        </row>
        <row r="2401">
          <cell r="A2401" t="str">
            <v>12.04.021</v>
          </cell>
          <cell r="B2401" t="str">
            <v>REVESTIMENTO COM PASTILHAS NATURAIS 5,0X5,0CM</v>
          </cell>
          <cell r="C2401" t="str">
            <v>M2</v>
          </cell>
        </row>
        <row r="2402">
          <cell r="A2402" t="str">
            <v>12.04.022</v>
          </cell>
          <cell r="B2402" t="str">
            <v>REVESTIMENTO COM PASTILHAS ESMALTADAS 2,5X 2,5 CM</v>
          </cell>
          <cell r="C2402" t="str">
            <v>M2</v>
          </cell>
        </row>
        <row r="2403">
          <cell r="A2403" t="str">
            <v>12.04.023</v>
          </cell>
          <cell r="B2403" t="str">
            <v>REVESTIMENTO COM PASTILHAS ESMALTADAS 4,0X 4,0 CM</v>
          </cell>
          <cell r="C2403" t="str">
            <v>M2</v>
          </cell>
        </row>
        <row r="2404">
          <cell r="A2404" t="str">
            <v>12.04.024</v>
          </cell>
          <cell r="B2404" t="str">
            <v>REVESTIMENTO COM PASTILHAS ESMALTADAS 5,0X 5,0 CM</v>
          </cell>
          <cell r="C2404" t="str">
            <v>M2</v>
          </cell>
        </row>
        <row r="2405">
          <cell r="A2405" t="str">
            <v>12.04.040</v>
          </cell>
          <cell r="B2405" t="str">
            <v>REVESTIMENTO C/ PLAQUETA LAMINADA</v>
          </cell>
          <cell r="C2405" t="str">
            <v>M2</v>
          </cell>
        </row>
        <row r="2406">
          <cell r="A2406" t="str">
            <v>12.04.048</v>
          </cell>
          <cell r="B2406" t="str">
            <v>CERAMICA ESMALTADA 10X10CM - LARANJA,VERMELHO,AMARELO</v>
          </cell>
          <cell r="C2406" t="str">
            <v>M2</v>
          </cell>
        </row>
        <row r="2407">
          <cell r="A2407" t="str">
            <v>12.04.049</v>
          </cell>
          <cell r="B2407" t="str">
            <v>CERAMICA ESMALTADA 10X10CM - AZUL,VERDE,PRETO</v>
          </cell>
          <cell r="C2407" t="str">
            <v>M2</v>
          </cell>
        </row>
        <row r="2408">
          <cell r="A2408" t="str">
            <v>12.04.050</v>
          </cell>
          <cell r="B2408" t="str">
            <v>CERAMICA ESMALTADA 10X10CM - BRANCO,AREIA,BEGE,OCRE,CINZA</v>
          </cell>
          <cell r="C2408" t="str">
            <v>M2</v>
          </cell>
        </row>
        <row r="2409">
          <cell r="A2409" t="str">
            <v>12.04.090</v>
          </cell>
          <cell r="B2409" t="str">
            <v>REVESTIMENTO FULGET - GRANULA 0 E 1 - CINZA</v>
          </cell>
          <cell r="C2409" t="str">
            <v>M2</v>
          </cell>
        </row>
        <row r="2410">
          <cell r="A2410" t="str">
            <v>12.04.091</v>
          </cell>
          <cell r="B2410" t="str">
            <v>REVESTIMENTO FULGET - GRANULA 2 - CINZA</v>
          </cell>
          <cell r="C2410" t="str">
            <v>M2</v>
          </cell>
        </row>
        <row r="2411">
          <cell r="A2411" t="str">
            <v>12.04.099</v>
          </cell>
          <cell r="B2411" t="str">
            <v>REVESTIMENTOS PARA PAREDES EXTERNAS</v>
          </cell>
          <cell r="C2411" t="str">
            <v>MV</v>
          </cell>
        </row>
        <row r="2412">
          <cell r="A2412" t="str">
            <v>12.50.001</v>
          </cell>
          <cell r="B2412" t="str">
            <v>DEMOLIÇÃO DE REVESTIMENTO EM ARGAMASSA/GESSO EM FORRO E PAREDES</v>
          </cell>
          <cell r="C2412" t="str">
            <v>M2</v>
          </cell>
        </row>
        <row r="2413">
          <cell r="A2413" t="str">
            <v>12.50.002</v>
          </cell>
          <cell r="B2413" t="str">
            <v>DEMOLIÇÃO DE REVEST DE AZULEJOS, PASTILHAS E LADRILHOS INCL ARG ASSENTAMENTO</v>
          </cell>
          <cell r="C2413" t="str">
            <v>M2</v>
          </cell>
        </row>
        <row r="2414">
          <cell r="A2414" t="str">
            <v>12.50.003</v>
          </cell>
          <cell r="B2414" t="str">
            <v>DEMOLIÇÃO SOMENTE DE AZULEJO</v>
          </cell>
          <cell r="C2414" t="str">
            <v>M2</v>
          </cell>
        </row>
        <row r="2415">
          <cell r="A2415" t="str">
            <v>12.50.099</v>
          </cell>
          <cell r="B2415" t="str">
            <v>DEMOLICOES</v>
          </cell>
          <cell r="C2415" t="str">
            <v>MV</v>
          </cell>
        </row>
        <row r="2416">
          <cell r="A2416" t="str">
            <v>12.60.001</v>
          </cell>
          <cell r="B2416" t="str">
            <v>RETIRADA DE MÁRMORE PEDRAS OU GRANITOS INCL DEMOLICÃO ARGAMASSA ASSENTAMENTO</v>
          </cell>
          <cell r="C2416" t="str">
            <v>M2</v>
          </cell>
        </row>
        <row r="2417">
          <cell r="A2417" t="str">
            <v>12.60.099</v>
          </cell>
          <cell r="B2417" t="str">
            <v>RETIRADAS</v>
          </cell>
          <cell r="C2417" t="str">
            <v>MV</v>
          </cell>
        </row>
        <row r="2418">
          <cell r="A2418" t="str">
            <v>12.70.001</v>
          </cell>
          <cell r="B2418" t="str">
            <v>RECOLOCAÇÃO DE MÁRMORE, PEDRAS E GRANITOS</v>
          </cell>
          <cell r="C2418" t="str">
            <v>M2</v>
          </cell>
        </row>
        <row r="2419">
          <cell r="A2419" t="str">
            <v>12.70.099</v>
          </cell>
          <cell r="B2419" t="str">
            <v>RECOLOCACOES DE REVESTIMENTOS DE FORRO E PAREDE</v>
          </cell>
          <cell r="C2419" t="str">
            <v>MV</v>
          </cell>
        </row>
        <row r="2420">
          <cell r="A2420" t="str">
            <v>12.80.003</v>
          </cell>
          <cell r="B2420" t="str">
            <v>CHAPISCO RUSTICO COM PEDRISCO</v>
          </cell>
          <cell r="C2420" t="str">
            <v>M2</v>
          </cell>
        </row>
        <row r="2421">
          <cell r="A2421" t="str">
            <v>12.80.030</v>
          </cell>
          <cell r="B2421" t="str">
            <v>REPARO EM TRINCAS E RACHADURAS</v>
          </cell>
          <cell r="C2421" t="str">
            <v>M</v>
          </cell>
        </row>
        <row r="2422">
          <cell r="A2422" t="str">
            <v>12.80.050</v>
          </cell>
          <cell r="B2422" t="str">
            <v>CANTONEIRA DE FERRO DE 1"X1"X1/8"</v>
          </cell>
          <cell r="C2422" t="str">
            <v>M</v>
          </cell>
        </row>
        <row r="2423">
          <cell r="A2423" t="str">
            <v>12.80.051</v>
          </cell>
          <cell r="B2423" t="str">
            <v>CANTONEIRA DE ALUMINIO DE 1"X1"X1/8"</v>
          </cell>
          <cell r="C2423" t="str">
            <v>M</v>
          </cell>
        </row>
        <row r="2424">
          <cell r="A2424" t="str">
            <v>12.80.099</v>
          </cell>
          <cell r="B2424" t="str">
            <v>SERVICOS EM REVESTIMENTOS DE FORRO E PAREDE</v>
          </cell>
          <cell r="C2424" t="str">
            <v>MV</v>
          </cell>
        </row>
        <row r="2425">
          <cell r="A2425" t="str">
            <v>13.00.000</v>
          </cell>
          <cell r="B2425" t="str">
            <v>PISOS INTERNOS/RODAPES/PEITORIS</v>
          </cell>
        </row>
        <row r="2426">
          <cell r="A2426" t="str">
            <v>13.01.000</v>
          </cell>
          <cell r="B2426" t="str">
            <v>LASTRO PARA PISOS E ENCHIMENTO DE REBAIXOS DE LAJES</v>
          </cell>
        </row>
        <row r="2427">
          <cell r="A2427" t="str">
            <v>13.01.004</v>
          </cell>
          <cell r="B2427" t="str">
            <v>LASTRO DE CONCRETO C/ HIDROFUGO E=5CM</v>
          </cell>
          <cell r="C2427" t="str">
            <v>M2</v>
          </cell>
        </row>
        <row r="2428">
          <cell r="A2428" t="str">
            <v>13.01.006</v>
          </cell>
          <cell r="B2428" t="str">
            <v>LASTRO DE PEDRA BRITADA - 5CM</v>
          </cell>
          <cell r="C2428" t="str">
            <v>M2</v>
          </cell>
        </row>
        <row r="2429">
          <cell r="A2429" t="str">
            <v>13.01.009</v>
          </cell>
          <cell r="B2429" t="str">
            <v>ENCHIMENTO DE LAJE COM CARVAO VEGETAL</v>
          </cell>
          <cell r="C2429" t="str">
            <v>M3</v>
          </cell>
        </row>
        <row r="2430">
          <cell r="A2430" t="str">
            <v>13.01.010</v>
          </cell>
          <cell r="B2430" t="str">
            <v>ENCHIMENTO DE REBAIXO DE LAJE COM TIJ CERAMICOS FURADOS</v>
          </cell>
          <cell r="C2430" t="str">
            <v>M3</v>
          </cell>
        </row>
        <row r="2431">
          <cell r="A2431" t="str">
            <v>13.01.011</v>
          </cell>
          <cell r="B2431" t="str">
            <v>ENCHIMENTO DE REBAIXO DE LAJE COM CACOS DE CONCR CELULAR</v>
          </cell>
          <cell r="C2431" t="str">
            <v>M3</v>
          </cell>
        </row>
        <row r="2432">
          <cell r="A2432" t="str">
            <v>13.01.017</v>
          </cell>
          <cell r="B2432" t="str">
            <v>ARGAMASSA DE REGULARIZACAO CIM/AREIA 1:3 ESP=2,50CM</v>
          </cell>
          <cell r="C2432" t="str">
            <v>M2</v>
          </cell>
        </row>
        <row r="2433">
          <cell r="A2433" t="str">
            <v>13.01.018</v>
          </cell>
          <cell r="B2433" t="str">
            <v>ARGAMASSA DE REGULARIZACAO CIM/AREIA 1:3 C/ IMPERM. ESP=2,50CM</v>
          </cell>
          <cell r="C2433" t="str">
            <v>M2</v>
          </cell>
        </row>
        <row r="2434">
          <cell r="A2434" t="str">
            <v>13.01.099</v>
          </cell>
          <cell r="B2434" t="str">
            <v>SERVICOS DE LASTROS E/OU ENCHIMENTOS</v>
          </cell>
          <cell r="C2434" t="str">
            <v>MV</v>
          </cell>
        </row>
        <row r="2435">
          <cell r="A2435" t="str">
            <v>13.02.000</v>
          </cell>
          <cell r="B2435" t="str">
            <v>REVESTIMENTO DE PISOS</v>
          </cell>
        </row>
        <row r="2436">
          <cell r="A2436" t="str">
            <v>13.02.004</v>
          </cell>
          <cell r="B2436" t="str">
            <v>CIMENTADO DESEMPENADO E ALISADO C/ CORANTE E=3,5CM INCL ARG REG</v>
          </cell>
          <cell r="C2436" t="str">
            <v>M2</v>
          </cell>
        </row>
        <row r="2437">
          <cell r="A2437" t="str">
            <v>13.02.005</v>
          </cell>
          <cell r="B2437" t="str">
            <v>CIMENTADO DESEMPENADO ALISADO E=3,50CM INCL ARG REG</v>
          </cell>
          <cell r="C2437" t="str">
            <v>M2</v>
          </cell>
        </row>
        <row r="2438">
          <cell r="A2438" t="str">
            <v>13.02.006</v>
          </cell>
          <cell r="B2438" t="str">
            <v>PISO DE CONCRETO Fck 25MPa DESEMPENAMENTO MECÂNICO E=8CM</v>
          </cell>
          <cell r="C2438" t="str">
            <v>M2</v>
          </cell>
        </row>
        <row r="2439">
          <cell r="A2439" t="str">
            <v>13.02.007</v>
          </cell>
          <cell r="B2439" t="str">
            <v>PISO DE CONCRETO LISO-FUNDACAO DIRETA FCK-25 MPA</v>
          </cell>
          <cell r="C2439" t="str">
            <v>M2</v>
          </cell>
        </row>
        <row r="2440">
          <cell r="A2440" t="str">
            <v>13.02.009</v>
          </cell>
          <cell r="B2440" t="str">
            <v>PISO DE CONCRETO CAMURCADO-FUNDACAO DIRETA FCK-25 MPA</v>
          </cell>
          <cell r="C2440" t="str">
            <v>M2</v>
          </cell>
        </row>
        <row r="2441">
          <cell r="A2441" t="str">
            <v>13.02.010</v>
          </cell>
          <cell r="B2441" t="str">
            <v>QE-26 QUADRA DE ESPORTES/DE CONCRETO/LAJE ALVEOLAR</v>
          </cell>
          <cell r="C2441" t="str">
            <v>M2</v>
          </cell>
        </row>
        <row r="2442">
          <cell r="A2442" t="str">
            <v>13.02.011</v>
          </cell>
          <cell r="B2442" t="str">
            <v>QE-27 QUADRA DE ESPORTES/PISO DE CONCRETO/PRE-LAJE TRELICADA</v>
          </cell>
          <cell r="C2442" t="str">
            <v>M2</v>
          </cell>
        </row>
        <row r="2443">
          <cell r="A2443" t="str">
            <v>13.02.012</v>
          </cell>
          <cell r="B2443" t="str">
            <v>QE-28 QUADRA DE ESPORTES/PISO COM PROTECAO ACUSTICA SOBRE LAJE</v>
          </cell>
          <cell r="C2443" t="str">
            <v>M2</v>
          </cell>
        </row>
        <row r="2444">
          <cell r="A2444" t="str">
            <v>13.02.013</v>
          </cell>
          <cell r="B2444" t="str">
            <v>QE-29 ESPACO MULTIESPORTIVO/PISO DE CONCRETO/LAJE ALVEOLAR</v>
          </cell>
          <cell r="C2444" t="str">
            <v>M2</v>
          </cell>
        </row>
        <row r="2445">
          <cell r="A2445" t="str">
            <v>13.02.014</v>
          </cell>
          <cell r="B2445" t="str">
            <v>QE-30 ESPACO MULTIESPORTIVO/PISO DE CONCRETO/PRE-LAJE TRELICADA</v>
          </cell>
          <cell r="C2445" t="str">
            <v>M2</v>
          </cell>
        </row>
        <row r="2446">
          <cell r="A2446" t="str">
            <v>13.02.015</v>
          </cell>
          <cell r="B2446" t="str">
            <v>QE-31 ESPACO MULTIESPORTIVO/PISO COM PROTECAO ACUSTICA SOBRE LAJE</v>
          </cell>
          <cell r="C2446" t="str">
            <v>M2</v>
          </cell>
        </row>
        <row r="2447">
          <cell r="A2447" t="str">
            <v>13.02.017</v>
          </cell>
          <cell r="B2447" t="str">
            <v>LADRILHOS HIDRAULICOS DE 20X20 CM LISOS EM UMA COR</v>
          </cell>
          <cell r="C2447" t="str">
            <v>M2</v>
          </cell>
        </row>
        <row r="2448">
          <cell r="A2448" t="str">
            <v>13.02.019</v>
          </cell>
          <cell r="B2448" t="str">
            <v>LADRILHO HIDRAULICO 25X25 E=2CM - PISO TATIL DE ALERTA</v>
          </cell>
          <cell r="C2448" t="str">
            <v>M2</v>
          </cell>
        </row>
        <row r="2449">
          <cell r="A2449" t="str">
            <v>13.02.020</v>
          </cell>
          <cell r="B2449" t="str">
            <v>LADRILHO HIDRAULICO 25X25 E=2CM - PISO TATIL DIRECIONAL</v>
          </cell>
          <cell r="C2449" t="str">
            <v>M2</v>
          </cell>
        </row>
        <row r="2450">
          <cell r="A2450" t="str">
            <v>13.02.023</v>
          </cell>
          <cell r="B2450" t="str">
            <v>BORRACHA COLADA - PISO TATIL DIRECIONAL</v>
          </cell>
          <cell r="C2450" t="str">
            <v>M2</v>
          </cell>
        </row>
        <row r="2451">
          <cell r="A2451" t="str">
            <v>13.02.024</v>
          </cell>
          <cell r="B2451" t="str">
            <v>BORRACHA ASSENTADA C/ ARGAMASSA - PISO TATIL DIRECIONAL</v>
          </cell>
          <cell r="C2451" t="str">
            <v>M2</v>
          </cell>
        </row>
        <row r="2452">
          <cell r="A2452" t="str">
            <v>13.02.026</v>
          </cell>
          <cell r="B2452" t="str">
            <v>CERAMICA ESMALTADA ANTIDERRAPANTE 30X30CM A 45X45CM PEI 4 OU PEI 5 / COEF.ATRITO 0,30 A 0,60</v>
          </cell>
          <cell r="C2452" t="str">
            <v>M2</v>
          </cell>
        </row>
        <row r="2453">
          <cell r="A2453" t="str">
            <v>13.02.031</v>
          </cell>
          <cell r="B2453" t="str">
            <v>QE-32 QUADRA DE ESPORTES/PISO DE CONCRETO ARMADO/FUNDACAO DIRETA</v>
          </cell>
          <cell r="C2453" t="str">
            <v>M2</v>
          </cell>
        </row>
        <row r="2454">
          <cell r="A2454" t="str">
            <v>13.02.032</v>
          </cell>
          <cell r="B2454" t="str">
            <v>FAIXA ANTIDERRAPANTE A BASE DE RES.E AREIA QUARTZOSA L=4CM</v>
          </cell>
          <cell r="C2454" t="str">
            <v>M</v>
          </cell>
        </row>
        <row r="2455">
          <cell r="A2455" t="str">
            <v>13.02.033</v>
          </cell>
          <cell r="B2455" t="str">
            <v>QE-33 ESPACO MULTIESPORTIVO/PISO DE CONCRETO ARMADO/FUNDACAO DIRETA</v>
          </cell>
          <cell r="C2455" t="str">
            <v>M2</v>
          </cell>
        </row>
        <row r="2456">
          <cell r="A2456" t="str">
            <v>13.02.034</v>
          </cell>
          <cell r="B2456" t="str">
            <v>GRANILITE CINZA / CIM. COMUM 8MM C/ POLIMENTO</v>
          </cell>
          <cell r="C2456" t="str">
            <v>M2</v>
          </cell>
        </row>
        <row r="2457">
          <cell r="A2457" t="str">
            <v>13.02.038</v>
          </cell>
          <cell r="B2457" t="str">
            <v>GRANILITE PRETO/CIMENTO COMUM E=8MM COM POLIMENTO</v>
          </cell>
          <cell r="C2457" t="str">
            <v>M2</v>
          </cell>
        </row>
        <row r="2458">
          <cell r="A2458" t="str">
            <v>13.02.040</v>
          </cell>
          <cell r="B2458" t="str">
            <v>PISO DE ALTA RESISTENCIA TIPO MEDIO, POLIDO E=8MM PRETO/CIMENTO COMUM</v>
          </cell>
          <cell r="C2458" t="str">
            <v>M2</v>
          </cell>
        </row>
        <row r="2459">
          <cell r="A2459" t="str">
            <v>13.02.041</v>
          </cell>
          <cell r="B2459" t="str">
            <v>PISO DE ALTA RESISTENCIA TIPO MEDIO, POLIDO E=8MM CINZA/CIMENTO COMUM</v>
          </cell>
          <cell r="C2459" t="str">
            <v>M2</v>
          </cell>
        </row>
        <row r="2460">
          <cell r="A2460" t="str">
            <v>13.02.047</v>
          </cell>
          <cell r="B2460" t="str">
            <v>SOALHO DE TABUAS DE 10X2CM MACHO-FEMEA G1-C6 SOBRE LASTRO/LAJE</v>
          </cell>
          <cell r="C2460" t="str">
            <v>M2</v>
          </cell>
        </row>
        <row r="2461">
          <cell r="A2461" t="str">
            <v>13.02.048</v>
          </cell>
          <cell r="B2461" t="str">
            <v>SOALHO DE TABUAS DE 20X2CM MACHO-FEMEA G1-C6 SOBRE LASTRO/LAJE</v>
          </cell>
          <cell r="C2461" t="str">
            <v>M2</v>
          </cell>
        </row>
        <row r="2462">
          <cell r="A2462" t="str">
            <v>13.02.049</v>
          </cell>
          <cell r="B2462" t="str">
            <v>QE-34 QUADRA DE ESPORTES/PISO FIBRA POLIPROPILENO CORRUGADO/FUND DIR</v>
          </cell>
          <cell r="C2462" t="str">
            <v>M2</v>
          </cell>
        </row>
        <row r="2463">
          <cell r="A2463" t="str">
            <v>13.02.050</v>
          </cell>
          <cell r="B2463" t="str">
            <v>QE-35 ESPACO MULTIESPORTIVO/PISO FIBRA POLIPROP CORRUGADO/FUND DIR</v>
          </cell>
          <cell r="C2463" t="str">
            <v>M2</v>
          </cell>
        </row>
        <row r="2464">
          <cell r="A2464" t="str">
            <v>13.02.052</v>
          </cell>
          <cell r="B2464" t="str">
            <v>TRATAMENTO SELADOR PARA GRANILITE - BASE AGUA</v>
          </cell>
          <cell r="C2464" t="str">
            <v>M2</v>
          </cell>
        </row>
        <row r="2465">
          <cell r="A2465" t="str">
            <v>13.02.053</v>
          </cell>
          <cell r="B2465" t="str">
            <v>BORRACHA COLADA - PISO TATIL DE ALERTA</v>
          </cell>
          <cell r="C2465" t="str">
            <v>M2</v>
          </cell>
        </row>
        <row r="2466">
          <cell r="A2466" t="str">
            <v>13.02.055</v>
          </cell>
          <cell r="B2466" t="str">
            <v>BORRACHA ASSENTADA C/ ARGAMASSA  - PISO TATIL DE ALERTA</v>
          </cell>
          <cell r="C2466" t="str">
            <v>M2</v>
          </cell>
        </row>
        <row r="2467">
          <cell r="A2467" t="str">
            <v>13.02.058</v>
          </cell>
          <cell r="B2467" t="str">
            <v>SINALIZAÇÃO VISUAL DE DEGRAUS-PINTURA ESMALTE EPOXI</v>
          </cell>
          <cell r="C2467" t="str">
            <v>CJ</v>
          </cell>
        </row>
        <row r="2468">
          <cell r="A2468" t="str">
            <v>13.02.059</v>
          </cell>
          <cell r="B2468" t="str">
            <v>SINALIZAÇÃO VISUAL DE DEGRAUS-FITA ADESIVA</v>
          </cell>
          <cell r="C2468" t="str">
            <v>CJ</v>
          </cell>
        </row>
        <row r="2469">
          <cell r="A2469" t="str">
            <v>13.02.061</v>
          </cell>
          <cell r="B2469" t="str">
            <v>PISO DE BORRACHA SINT PASTILHADA COR PRETA ESP 7MM FIXAVEL C/AR</v>
          </cell>
          <cell r="C2469" t="str">
            <v>M2</v>
          </cell>
        </row>
        <row r="2470">
          <cell r="A2470" t="str">
            <v>13.02.062</v>
          </cell>
          <cell r="B2470" t="str">
            <v>PISO DE BORRACHA SINT CANELADO COR PRETA ESP 7MM FIXAVEL C/ARG</v>
          </cell>
          <cell r="C2470" t="str">
            <v>M2</v>
          </cell>
        </row>
        <row r="2471">
          <cell r="A2471" t="str">
            <v>13.02.066</v>
          </cell>
          <cell r="B2471" t="str">
            <v>PISO DE CONCRETO/LAJE ALVEOLAR (TIPO LAJE ZERO)</v>
          </cell>
          <cell r="C2471" t="str">
            <v>M2</v>
          </cell>
        </row>
        <row r="2472">
          <cell r="A2472" t="str">
            <v>13.02.067</v>
          </cell>
          <cell r="B2472" t="str">
            <v>PISO DE CONCRETO/LAJE TRELICADA (TIPO LAJE ZERO)</v>
          </cell>
          <cell r="C2472" t="str">
            <v>M2</v>
          </cell>
        </row>
        <row r="2473">
          <cell r="A2473" t="str">
            <v>13.02.068</v>
          </cell>
          <cell r="B2473" t="str">
            <v>PISO DE CONCRETO SOBRE LAJE IMPERMEABILIZADA OU SOBRE PROTECAO ACUSTICA</v>
          </cell>
          <cell r="C2473" t="str">
            <v>M2</v>
          </cell>
        </row>
        <row r="2474">
          <cell r="A2474" t="str">
            <v>13.02.069</v>
          </cell>
          <cell r="B2474" t="str">
            <v>PORCELANATO ESMALTADO</v>
          </cell>
          <cell r="C2474" t="str">
            <v>M2</v>
          </cell>
        </row>
        <row r="2475">
          <cell r="A2475" t="str">
            <v>13.02.071</v>
          </cell>
          <cell r="B2475" t="str">
            <v>PISO TÉCNICO PARA COZINHA/DESPENSA/REFEITÓRIO/CANTINA</v>
          </cell>
          <cell r="C2475" t="str">
            <v>M2</v>
          </cell>
        </row>
        <row r="2476">
          <cell r="A2476" t="str">
            <v>13.02.073</v>
          </cell>
          <cell r="B2476" t="str">
            <v>CERAMICA EXTRUDADA (GRUPO ABSORÇAO A-1)</v>
          </cell>
          <cell r="C2476" t="str">
            <v>M2</v>
          </cell>
        </row>
        <row r="2477">
          <cell r="A2477" t="str">
            <v>13.02.075</v>
          </cell>
          <cell r="B2477" t="str">
            <v>CHAPAS VINILICAS (COR ESPECIFICAR) ESPESSURA DE 2 MM - SUBSTITUIDO ITEM 13.02.100</v>
          </cell>
          <cell r="C2477" t="str">
            <v>M2</v>
          </cell>
        </row>
        <row r="2478">
          <cell r="A2478" t="str">
            <v>13.02.077</v>
          </cell>
          <cell r="B2478" t="str">
            <v>CHAPAS VINILICAS/TRANSITO PESADO (COR ESPECIFICAR) ESP 2MM</v>
          </cell>
          <cell r="C2478" t="str">
            <v>M2</v>
          </cell>
        </row>
        <row r="2479">
          <cell r="A2479" t="str">
            <v>13.02.087</v>
          </cell>
          <cell r="B2479" t="str">
            <v>TACO MADEIRA G1-C6 APLICADO COM COLA</v>
          </cell>
          <cell r="C2479" t="str">
            <v>M2</v>
          </cell>
        </row>
        <row r="2480">
          <cell r="A2480" t="str">
            <v>13.02.092</v>
          </cell>
          <cell r="B2480" t="str">
            <v>SINTEKO - DUAS DEMAOS INCLUSIVE RASPAGEM - APLICADO</v>
          </cell>
          <cell r="C2480" t="str">
            <v>M2</v>
          </cell>
        </row>
        <row r="2481">
          <cell r="A2481" t="str">
            <v>13.02.093</v>
          </cell>
          <cell r="B2481" t="str">
            <v>RASPAGEM COM CALAFETACAO E APLICACAO DE CERA</v>
          </cell>
          <cell r="C2481" t="str">
            <v>M2</v>
          </cell>
        </row>
        <row r="2482">
          <cell r="A2482" t="str">
            <v>13.02.099</v>
          </cell>
          <cell r="B2482" t="str">
            <v>SERVICOS DE REVESTIMENTO DE PISOS</v>
          </cell>
          <cell r="C2482" t="str">
            <v>MV</v>
          </cell>
        </row>
        <row r="2483">
          <cell r="A2483" t="str">
            <v>13.03.042</v>
          </cell>
          <cell r="B2483" t="str">
            <v>PEDRA ARDOSIA 40X40CM E=7A10MM</v>
          </cell>
          <cell r="C2483" t="str">
            <v>M2</v>
          </cell>
        </row>
        <row r="2484">
          <cell r="A2484" t="str">
            <v>13.03.099</v>
          </cell>
          <cell r="B2484" t="str">
            <v>SERVICOS DE REVESTIMENTO DE PISOS</v>
          </cell>
          <cell r="C2484" t="str">
            <v>MV</v>
          </cell>
        </row>
        <row r="2485">
          <cell r="A2485" t="str">
            <v>13.04.001</v>
          </cell>
          <cell r="B2485" t="str">
            <v>DEGRAUS EM ARGAMASSA DE CIMENTO E AREIA 1:3 ESPESSURA DE 2 CM</v>
          </cell>
          <cell r="C2485" t="str">
            <v>M</v>
          </cell>
        </row>
        <row r="2486">
          <cell r="A2486" t="str">
            <v>13.04.004</v>
          </cell>
          <cell r="B2486" t="str">
            <v>DEGRAU DE CONCRETO LISO</v>
          </cell>
          <cell r="C2486" t="str">
            <v>M</v>
          </cell>
        </row>
        <row r="2487">
          <cell r="A2487" t="str">
            <v>13.04.026</v>
          </cell>
          <cell r="B2487" t="str">
            <v>DEGRAUS DE GRANILITE MOLDADOS NO LOCAL</v>
          </cell>
          <cell r="C2487" t="str">
            <v>M</v>
          </cell>
        </row>
        <row r="2488">
          <cell r="A2488" t="str">
            <v>13.04.027</v>
          </cell>
          <cell r="B2488" t="str">
            <v>DEGRAUS DE GRANILITE PRE-MOLDADOS</v>
          </cell>
          <cell r="C2488" t="str">
            <v>M</v>
          </cell>
        </row>
        <row r="2489">
          <cell r="A2489" t="str">
            <v>13.04.040</v>
          </cell>
          <cell r="B2489" t="str">
            <v>DEGRAUS DE CHAPA VINILICA ESPESS 2 MM</v>
          </cell>
          <cell r="C2489" t="str">
            <v>M</v>
          </cell>
        </row>
        <row r="2490">
          <cell r="A2490" t="str">
            <v>13.04.050</v>
          </cell>
          <cell r="B2490" t="str">
            <v>DEGRAU DE BORRACHA SINTETICA COR PRETA C/TESTEIRA FIXAVEL C/ARG</v>
          </cell>
          <cell r="C2490" t="str">
            <v>M</v>
          </cell>
        </row>
        <row r="2491">
          <cell r="A2491" t="str">
            <v>13.04.099</v>
          </cell>
          <cell r="B2491" t="str">
            <v>SERVICOS DE REVESTIMENTO DE DEGRAUS</v>
          </cell>
          <cell r="C2491" t="str">
            <v>MV</v>
          </cell>
        </row>
        <row r="2492">
          <cell r="A2492" t="str">
            <v>13.05.001</v>
          </cell>
          <cell r="B2492" t="str">
            <v>RODAPES DE ARGAM CIMENTO E AREIA 1:3 COM ALTURA DE 5 CM</v>
          </cell>
          <cell r="C2492" t="str">
            <v>M</v>
          </cell>
        </row>
        <row r="2493">
          <cell r="A2493" t="str">
            <v>13.05.003</v>
          </cell>
          <cell r="B2493" t="str">
            <v>RODAPE DE CIMENTADO DE 15 CM</v>
          </cell>
          <cell r="C2493" t="str">
            <v>M</v>
          </cell>
        </row>
        <row r="2494">
          <cell r="A2494" t="str">
            <v>13.05.004</v>
          </cell>
          <cell r="B2494" t="str">
            <v>RODAPES DE ARGAM CIMENTO E AREIA 1:3 COM ALTURA DE 10 CM</v>
          </cell>
          <cell r="C2494" t="str">
            <v>M</v>
          </cell>
        </row>
        <row r="2495">
          <cell r="A2495" t="str">
            <v>13.05.005</v>
          </cell>
          <cell r="B2495" t="str">
            <v>RODAPE DE ARGAMASSA DE CIM/AREIA 1:3 PARA ESCADA</v>
          </cell>
          <cell r="C2495" t="str">
            <v>M</v>
          </cell>
        </row>
        <row r="2496">
          <cell r="A2496" t="str">
            <v>13.05.006</v>
          </cell>
          <cell r="B2496" t="str">
            <v>RODAPÉ DE ARGAMASSA CIMENTO E AREIA 1:3 ESPESSURA 1,5CM X ALTURA DE 7CM</v>
          </cell>
          <cell r="C2496" t="str">
            <v>M</v>
          </cell>
        </row>
        <row r="2497">
          <cell r="A2497" t="str">
            <v>13.05.009</v>
          </cell>
          <cell r="B2497" t="str">
            <v>RODAPE DE MADEIRA DE 7X1,5CM G1-C4</v>
          </cell>
          <cell r="C2497" t="str">
            <v>M</v>
          </cell>
        </row>
        <row r="2498">
          <cell r="A2498" t="str">
            <v>13.05.012</v>
          </cell>
          <cell r="B2498" t="str">
            <v>RODAPE DE MADEIRA DE 5X1,5CM G1-C4</v>
          </cell>
          <cell r="C2498" t="str">
            <v>M</v>
          </cell>
        </row>
        <row r="2499">
          <cell r="A2499" t="str">
            <v>13.05.014</v>
          </cell>
          <cell r="B2499" t="str">
            <v>RODAPES DE LADRILHO HIDRAULICO UMA COR COM 10 CM DE ALTURA</v>
          </cell>
          <cell r="C2499" t="str">
            <v>M</v>
          </cell>
        </row>
        <row r="2500">
          <cell r="A2500" t="str">
            <v>13.05.015</v>
          </cell>
          <cell r="B2500" t="str">
            <v>RODAPE BOLEADO EM CERAMICA EXTRUDADA</v>
          </cell>
          <cell r="C2500" t="str">
            <v>M</v>
          </cell>
        </row>
        <row r="2501">
          <cell r="A2501" t="str">
            <v>13.05.019</v>
          </cell>
          <cell r="B2501" t="str">
            <v>RODAPE BOLEADO E COMPLEMENTOS PARA PISO TÉCNICO</v>
          </cell>
          <cell r="C2501" t="str">
            <v>M</v>
          </cell>
        </row>
        <row r="2502">
          <cell r="A2502" t="str">
            <v>13.05.020</v>
          </cell>
          <cell r="B2502" t="str">
            <v>RODAPES DE GRANILITE SIMPLES DE 10 CM</v>
          </cell>
          <cell r="C2502" t="str">
            <v>M</v>
          </cell>
        </row>
        <row r="2503">
          <cell r="A2503" t="str">
            <v>13.05.022</v>
          </cell>
          <cell r="B2503" t="str">
            <v>RODAPE PORCELANATO ESMALTADO 7CM</v>
          </cell>
          <cell r="C2503" t="str">
            <v>M</v>
          </cell>
        </row>
        <row r="2504">
          <cell r="A2504" t="str">
            <v>13.05.024</v>
          </cell>
          <cell r="B2504" t="str">
            <v>RODAPES DE GRANILITE PARA ESCADA DE 10 CM</v>
          </cell>
          <cell r="C2504" t="str">
            <v>M</v>
          </cell>
        </row>
        <row r="2505">
          <cell r="A2505" t="str">
            <v>13.05.025</v>
          </cell>
          <cell r="B2505" t="str">
            <v>RODAPE DE GRANILITE PARA ESCADA DE 7-CM</v>
          </cell>
          <cell r="C2505" t="str">
            <v>M</v>
          </cell>
        </row>
        <row r="2506">
          <cell r="A2506" t="str">
            <v>13.05.026</v>
          </cell>
          <cell r="B2506" t="str">
            <v>RODAPÉ DE GRANILITE SIMPLES ALTURA 7CM</v>
          </cell>
          <cell r="C2506" t="str">
            <v>M</v>
          </cell>
        </row>
        <row r="2507">
          <cell r="A2507" t="str">
            <v>13.05.028</v>
          </cell>
          <cell r="B2507" t="str">
            <v>RODAPES DE MASSA GRANIT ALTA RESISTENCIA DE 10 CM TIPO MEDIO SIMPLES</v>
          </cell>
          <cell r="C2507" t="str">
            <v>M</v>
          </cell>
        </row>
        <row r="2508">
          <cell r="A2508" t="str">
            <v>13.05.030</v>
          </cell>
          <cell r="B2508" t="str">
            <v>RODAPES MASSA GRANIT ALTA RES 10CM MEDIO P/ESCADA INCL TRIANG</v>
          </cell>
          <cell r="C2508" t="str">
            <v>M</v>
          </cell>
        </row>
        <row r="2509">
          <cell r="A2509" t="str">
            <v>13.05.031</v>
          </cell>
          <cell r="B2509" t="str">
            <v>RODAPE DE ALTA RESISTENCIA 7-CM TIPO MEDIO PARA ESCADA INCL TRIANGULO</v>
          </cell>
          <cell r="C2509" t="str">
            <v>M</v>
          </cell>
        </row>
        <row r="2510">
          <cell r="A2510" t="str">
            <v>13.05.068</v>
          </cell>
          <cell r="B2510" t="str">
            <v>RODAPE VINILICO DE 5 CM SIMPLES</v>
          </cell>
          <cell r="C2510" t="str">
            <v>M</v>
          </cell>
        </row>
        <row r="2511">
          <cell r="A2511" t="str">
            <v>13.05.069</v>
          </cell>
          <cell r="B2511" t="str">
            <v>RODAPE VINILICO DE 7 CM SIMPLES</v>
          </cell>
          <cell r="C2511" t="str">
            <v>M</v>
          </cell>
        </row>
        <row r="2512">
          <cell r="A2512" t="str">
            <v>13.05.070</v>
          </cell>
          <cell r="B2512" t="str">
            <v>RODAPE VINILICO DE 7,5 CM SIMPLES</v>
          </cell>
          <cell r="C2512" t="str">
            <v>M</v>
          </cell>
        </row>
        <row r="2513">
          <cell r="A2513" t="str">
            <v>13.05.074</v>
          </cell>
          <cell r="B2513" t="str">
            <v>RODAPE VINILICO DE 5 CM PARA ESCADA</v>
          </cell>
          <cell r="C2513" t="str">
            <v>M</v>
          </cell>
        </row>
        <row r="2514">
          <cell r="A2514" t="str">
            <v>13.05.075</v>
          </cell>
          <cell r="B2514" t="str">
            <v>RODAPE VINILICO DE 7,5 CM PARA ESCADA</v>
          </cell>
          <cell r="C2514" t="str">
            <v>M</v>
          </cell>
        </row>
        <row r="2515">
          <cell r="A2515" t="str">
            <v>13.05.080</v>
          </cell>
          <cell r="B2515" t="str">
            <v>RODAPE DE BORRACHA SINT COR PRETA FAIXA 7CM E=7MM FIXAVEL C/ARG</v>
          </cell>
          <cell r="C2515" t="str">
            <v>M</v>
          </cell>
        </row>
        <row r="2516">
          <cell r="A2516" t="str">
            <v>13.05.088</v>
          </cell>
          <cell r="B2516" t="str">
            <v>RODAPE CERAMICA ANTIDERRAPANTE ALTURA 7CM (MONOQUEIMA)</v>
          </cell>
          <cell r="C2516" t="str">
            <v>M</v>
          </cell>
        </row>
        <row r="2517">
          <cell r="A2517" t="str">
            <v>13.05.099</v>
          </cell>
          <cell r="B2517" t="str">
            <v>SERVICOS DE REVESTIMENTO DE RODAPES</v>
          </cell>
          <cell r="C2517" t="str">
            <v>MV</v>
          </cell>
        </row>
        <row r="2518">
          <cell r="A2518" t="str">
            <v>13.06.000</v>
          </cell>
          <cell r="B2518" t="str">
            <v>REVESTIMENTO DE PEITORIS</v>
          </cell>
        </row>
        <row r="2519">
          <cell r="A2519" t="str">
            <v>13.06.005</v>
          </cell>
          <cell r="B2519" t="str">
            <v>SOLEIRA DE ARGAMASSA CIM/AREIA 1:3 EM RAMPA</v>
          </cell>
          <cell r="C2519" t="str">
            <v>M</v>
          </cell>
        </row>
        <row r="2520">
          <cell r="A2520" t="str">
            <v>13.06.008</v>
          </cell>
          <cell r="B2520" t="str">
            <v>SOLEIRA TABUA DE 15CM G1-C6</v>
          </cell>
          <cell r="C2520" t="str">
            <v>M</v>
          </cell>
        </row>
        <row r="2521">
          <cell r="A2521" t="str">
            <v>13.06.009</v>
          </cell>
          <cell r="B2521" t="str">
            <v>SOLEIRA TABUA DE 25CM G1-C6</v>
          </cell>
          <cell r="C2521" t="str">
            <v>M</v>
          </cell>
        </row>
        <row r="2522">
          <cell r="A2522" t="str">
            <v>13.06.074</v>
          </cell>
          <cell r="B2522" t="str">
            <v>SO-14 SOLEIRA EM CIMENTADO L=15,5CM DESNIVEL 1,5CM</v>
          </cell>
          <cell r="C2522" t="str">
            <v>M</v>
          </cell>
        </row>
        <row r="2523">
          <cell r="A2523" t="str">
            <v>13.06.075</v>
          </cell>
          <cell r="B2523" t="str">
            <v>SO-15 SOLEIRA EM CIMENTADO L=22CM DESNIVEL 1,5CM</v>
          </cell>
          <cell r="C2523" t="str">
            <v>M</v>
          </cell>
        </row>
        <row r="2524">
          <cell r="A2524" t="str">
            <v>13.06.076</v>
          </cell>
          <cell r="B2524" t="str">
            <v>SO-16 SOLEIRA EM GRANILITE L=15,5CM DESNIVEL 1,5CM</v>
          </cell>
          <cell r="C2524" t="str">
            <v>M</v>
          </cell>
        </row>
        <row r="2525">
          <cell r="A2525" t="str">
            <v>13.06.077</v>
          </cell>
          <cell r="B2525" t="str">
            <v>SO-17 SOLEIRA EM GRANILITE L=22CM DESNIVEL 1,5CM</v>
          </cell>
          <cell r="C2525" t="str">
            <v>M</v>
          </cell>
        </row>
        <row r="2526">
          <cell r="A2526" t="str">
            <v>13.06.082</v>
          </cell>
          <cell r="B2526" t="str">
            <v>SO-22 SOLEIRA DE GRANITO EM NIVEL (L= 14 A 17CM)</v>
          </cell>
          <cell r="C2526" t="str">
            <v>M</v>
          </cell>
        </row>
        <row r="2527">
          <cell r="A2527" t="str">
            <v>13.06.083</v>
          </cell>
          <cell r="B2527" t="str">
            <v>SO-23 SOLEIRA DE GRANITO EM NIVEL (L=19 A 22CM)</v>
          </cell>
          <cell r="C2527" t="str">
            <v>M</v>
          </cell>
        </row>
        <row r="2528">
          <cell r="A2528" t="str">
            <v>13.06.084</v>
          </cell>
          <cell r="B2528" t="str">
            <v>SO-24 - SOLEIRA DE GRANITO RAMPADA DESN.ATÉ 1,5CM-2PÇ (L=14 À 17CM)</v>
          </cell>
          <cell r="C2528" t="str">
            <v>M</v>
          </cell>
        </row>
        <row r="2529">
          <cell r="A2529" t="str">
            <v>13.06.085</v>
          </cell>
          <cell r="B2529" t="str">
            <v>SO-25 SOLEIRA DE GRANITO RAMPADA DESN.ATÉ 1,5CM 2 PÇ (L=19 A 22CM)</v>
          </cell>
          <cell r="C2529" t="str">
            <v>M</v>
          </cell>
        </row>
        <row r="2530">
          <cell r="A2530" t="str">
            <v>13.06.086</v>
          </cell>
          <cell r="B2530" t="str">
            <v>SO-26 SOLEIRA DE GRANITO RAMPADA DESN.ATÉ 1,5CM 3 PÇ (L=14 A 17CM)</v>
          </cell>
          <cell r="C2530" t="str">
            <v>M</v>
          </cell>
        </row>
        <row r="2531">
          <cell r="A2531" t="str">
            <v>13.06.087</v>
          </cell>
          <cell r="B2531" t="str">
            <v>SO-27 SOLEIRA DE GRANITO RAMPADA DESN.ATÉ 1,5CM 3 PÇ (L=19 A 22CM)</v>
          </cell>
          <cell r="C2531" t="str">
            <v>M</v>
          </cell>
        </row>
        <row r="2532">
          <cell r="A2532" t="str">
            <v>13.06.099</v>
          </cell>
          <cell r="B2532" t="str">
            <v>SERVICOS DE REVESTIMENTO DE SOLEIRAS</v>
          </cell>
          <cell r="C2532" t="str">
            <v>MV</v>
          </cell>
        </row>
        <row r="2533">
          <cell r="A2533" t="str">
            <v>13.07.000</v>
          </cell>
          <cell r="B2533" t="str">
            <v>REVESTIMENTO DE PEITORIS</v>
          </cell>
        </row>
        <row r="2534">
          <cell r="A2534" t="str">
            <v>13.07.002</v>
          </cell>
          <cell r="B2534" t="str">
            <v>PE-02 PEITORIL</v>
          </cell>
          <cell r="C2534" t="str">
            <v>M</v>
          </cell>
        </row>
        <row r="2535">
          <cell r="A2535" t="str">
            <v>13.07.099</v>
          </cell>
          <cell r="B2535" t="str">
            <v>SERVICOS DE REVESTIMENTO DE PEITORIS</v>
          </cell>
          <cell r="C2535" t="str">
            <v>MV</v>
          </cell>
        </row>
        <row r="2536">
          <cell r="A2536" t="str">
            <v>13.50.001</v>
          </cell>
          <cell r="B2536" t="str">
            <v>DEMOLICAO PISO DE CONCRETO SIMPLES CAPEADO</v>
          </cell>
          <cell r="C2536" t="str">
            <v>M3</v>
          </cell>
        </row>
        <row r="2537">
          <cell r="A2537" t="str">
            <v>13.50.002</v>
          </cell>
          <cell r="B2537" t="str">
            <v>DEMOLICAO PISO GRANIL LADR HID/CER CACOS INCLUSIVE BASE</v>
          </cell>
          <cell r="C2537" t="str">
            <v>M2</v>
          </cell>
        </row>
        <row r="2538">
          <cell r="A2538" t="str">
            <v>13.50.003</v>
          </cell>
          <cell r="B2538" t="str">
            <v>DEMOLICAO PISO TACOS DE MADEIRA INCLUSIVE ARG ASSENTAMENTO</v>
          </cell>
          <cell r="C2538" t="str">
            <v>M2</v>
          </cell>
        </row>
        <row r="2539">
          <cell r="A2539" t="str">
            <v>13.50.004</v>
          </cell>
          <cell r="B2539" t="str">
            <v>DEMOLICAO PISO SOALHO DE TABUAS INCLUSIVE VIGAMENTOS</v>
          </cell>
          <cell r="C2539" t="str">
            <v>M2</v>
          </cell>
        </row>
        <row r="2540">
          <cell r="A2540" t="str">
            <v>13.50.006</v>
          </cell>
          <cell r="B2540" t="str">
            <v>DEMOLIÇÃO DE SOALHO SOMENTE TÁBUAS</v>
          </cell>
          <cell r="C2540" t="str">
            <v>M2</v>
          </cell>
        </row>
        <row r="2541">
          <cell r="A2541" t="str">
            <v>13.50.010</v>
          </cell>
          <cell r="B2541" t="str">
            <v>DEMOLIÇÃO DE PISOS VINÍLICOS E DE BORRACHA INCL ARG ASSENT E REGULARIZACÃO</v>
          </cell>
          <cell r="C2541" t="str">
            <v>M2</v>
          </cell>
        </row>
        <row r="2542">
          <cell r="A2542" t="str">
            <v>13.50.015</v>
          </cell>
          <cell r="B2542" t="str">
            <v>DEMOLICAO REVEST DE DEGRAUS DE ARG/GRAN/CACOS/LADRIL INCL ARG ASSENT</v>
          </cell>
          <cell r="C2542" t="str">
            <v>M2</v>
          </cell>
        </row>
        <row r="2543">
          <cell r="A2543" t="str">
            <v>13.50.016</v>
          </cell>
          <cell r="B2543" t="str">
            <v>DEMOLICAO RODAPES EM GERAL INCLUSIVE ARGAMASSA ASSENTAMENTO</v>
          </cell>
          <cell r="C2543" t="str">
            <v>M</v>
          </cell>
        </row>
        <row r="2544">
          <cell r="A2544" t="str">
            <v>13.50.017</v>
          </cell>
          <cell r="B2544" t="str">
            <v>DEMOLICAO SOLEIRAS EM GERAL INCLUSIVE ARGAMASSA ASSENTAMENTO</v>
          </cell>
          <cell r="C2544" t="str">
            <v>M</v>
          </cell>
        </row>
        <row r="2545">
          <cell r="A2545" t="str">
            <v>13.50.018</v>
          </cell>
          <cell r="B2545" t="str">
            <v>DEMOLICAO PEITORIS EM GERAL INCLUSIVE ARGAMASSA ASSENTAMENTO</v>
          </cell>
          <cell r="C2545" t="str">
            <v>M</v>
          </cell>
        </row>
        <row r="2546">
          <cell r="A2546" t="str">
            <v>13.50.019</v>
          </cell>
          <cell r="B2546" t="str">
            <v>DEMOLICAO GUARDA-CORPOS EM GERAL INCLUSIVE ARGAMASSA ASSENTAMENTO</v>
          </cell>
          <cell r="C2546" t="str">
            <v>M</v>
          </cell>
        </row>
        <row r="2547">
          <cell r="A2547" t="str">
            <v>13.50.099</v>
          </cell>
          <cell r="B2547" t="str">
            <v>DEMOLICOES</v>
          </cell>
          <cell r="C2547" t="str">
            <v>MV</v>
          </cell>
        </row>
        <row r="2548">
          <cell r="A2548" t="str">
            <v>13.60.001</v>
          </cell>
          <cell r="B2548" t="str">
            <v>RETIRADA DE PISO VINILICO E BORRACHA</v>
          </cell>
          <cell r="C2548" t="str">
            <v>M2</v>
          </cell>
        </row>
        <row r="2549">
          <cell r="A2549" t="str">
            <v>13.60.002</v>
          </cell>
          <cell r="B2549" t="str">
            <v>RETIRADA DE PISO DE BORRACHA ARGAMASSADO</v>
          </cell>
          <cell r="C2549" t="str">
            <v>M2</v>
          </cell>
        </row>
        <row r="2550">
          <cell r="A2550" t="str">
            <v>13.60.003</v>
          </cell>
          <cell r="B2550" t="str">
            <v>RETIRADA DE PISO DE CERÂMICA OU LADRILHOS HIDRÁULICOS</v>
          </cell>
          <cell r="C2550" t="str">
            <v>M2</v>
          </cell>
        </row>
        <row r="2551">
          <cell r="A2551" t="str">
            <v>13.60.004</v>
          </cell>
          <cell r="B2551" t="str">
            <v>RETIRADA DE PISO DE TACOS DE MADEIRA</v>
          </cell>
          <cell r="C2551" t="str">
            <v>M2</v>
          </cell>
        </row>
        <row r="2552">
          <cell r="A2552" t="str">
            <v>13.60.005</v>
          </cell>
          <cell r="B2552" t="str">
            <v>RETIRADA DE SOALHO INCLUSIVE VIGAMENTO</v>
          </cell>
          <cell r="C2552" t="str">
            <v>M2</v>
          </cell>
        </row>
        <row r="2553">
          <cell r="A2553" t="str">
            <v>13.60.006</v>
          </cell>
          <cell r="B2553" t="str">
            <v>RETIRADA DE SOALHO SOMENTE TÁBUAS</v>
          </cell>
          <cell r="C2553" t="str">
            <v>M2</v>
          </cell>
        </row>
        <row r="2554">
          <cell r="A2554" t="str">
            <v>13.60.007</v>
          </cell>
          <cell r="B2554" t="str">
            <v>RETIRADA DE PISO DE PEDRA</v>
          </cell>
          <cell r="C2554" t="str">
            <v>M2</v>
          </cell>
        </row>
        <row r="2555">
          <cell r="A2555" t="str">
            <v>13.60.008</v>
          </cell>
          <cell r="B2555" t="str">
            <v>RETIRADA DE PISO DE GRANITO OU MÁRMORE</v>
          </cell>
          <cell r="C2555" t="str">
            <v>M2</v>
          </cell>
        </row>
        <row r="2556">
          <cell r="A2556" t="str">
            <v>13.60.009</v>
          </cell>
          <cell r="B2556" t="str">
            <v>RETIRADA DE DEGRAUS E ESPELHOS EM PEDRA</v>
          </cell>
          <cell r="C2556" t="str">
            <v>M</v>
          </cell>
        </row>
        <row r="2557">
          <cell r="A2557" t="str">
            <v>13.60.010</v>
          </cell>
          <cell r="B2557" t="str">
            <v>RETIRADA DE DEGRAUS E ESP DE GRANITO OU MÁRMORE</v>
          </cell>
          <cell r="C2557" t="str">
            <v>M</v>
          </cell>
        </row>
        <row r="2558">
          <cell r="A2558" t="str">
            <v>13.60.011</v>
          </cell>
          <cell r="B2558" t="str">
            <v>RETIRADA DE RODAPÉS DE CERAM LADR-HIDR GRANITO OU MÁRMORE</v>
          </cell>
          <cell r="C2558" t="str">
            <v>M</v>
          </cell>
        </row>
        <row r="2559">
          <cell r="A2559" t="str">
            <v>13.60.012</v>
          </cell>
          <cell r="B2559" t="str">
            <v>RETIRADA DE RODAPES DE MADEIRA INCLUSIVE CORDÃO</v>
          </cell>
          <cell r="C2559" t="str">
            <v>M</v>
          </cell>
        </row>
        <row r="2560">
          <cell r="A2560" t="str">
            <v>13.60.013</v>
          </cell>
          <cell r="B2560" t="str">
            <v>RETIRADA DE SOLEIRAS EM GERAL</v>
          </cell>
          <cell r="C2560" t="str">
            <v>M</v>
          </cell>
        </row>
        <row r="2561">
          <cell r="A2561" t="str">
            <v>13.60.014</v>
          </cell>
          <cell r="B2561" t="str">
            <v>RETIRADA DE PEITORIS EM GERAL</v>
          </cell>
          <cell r="C2561" t="str">
            <v>M</v>
          </cell>
        </row>
        <row r="2562">
          <cell r="A2562" t="str">
            <v>13.60.015</v>
          </cell>
          <cell r="B2562" t="str">
            <v>RETIRADA DE GUARDA-CORPOS EM GERAL</v>
          </cell>
          <cell r="C2562" t="str">
            <v>M</v>
          </cell>
        </row>
        <row r="2563">
          <cell r="A2563" t="str">
            <v>13.60.099</v>
          </cell>
          <cell r="B2563" t="str">
            <v>RETIRADAS</v>
          </cell>
          <cell r="C2563" t="str">
            <v>MV</v>
          </cell>
        </row>
        <row r="2564">
          <cell r="A2564" t="str">
            <v>13.70.001</v>
          </cell>
          <cell r="B2564" t="str">
            <v>RECOLOCAÇÃO DE PISO VINÍLICO E BORRACHA</v>
          </cell>
          <cell r="C2564" t="str">
            <v>M2</v>
          </cell>
        </row>
        <row r="2565">
          <cell r="A2565" t="str">
            <v>13.70.002</v>
          </cell>
          <cell r="B2565" t="str">
            <v>RECOLOCAÇÃO DE PISO DE BORRACHA ARGAMASSADO</v>
          </cell>
          <cell r="C2565" t="str">
            <v>M2</v>
          </cell>
        </row>
        <row r="2566">
          <cell r="A2566" t="str">
            <v>13.70.005</v>
          </cell>
          <cell r="B2566" t="str">
            <v>RECOLOCAÇÃO E REPREGAMENTO DE SOALHO</v>
          </cell>
          <cell r="C2566" t="str">
            <v>M2</v>
          </cell>
        </row>
        <row r="2567">
          <cell r="A2567" t="str">
            <v>13.70.050</v>
          </cell>
          <cell r="B2567" t="str">
            <v>RECOLOCAÇÃO DE RODAPÉS E CORDÕES DE MADEIRA</v>
          </cell>
          <cell r="C2567" t="str">
            <v>M</v>
          </cell>
        </row>
        <row r="2568">
          <cell r="A2568" t="str">
            <v>13.70.099</v>
          </cell>
          <cell r="B2568" t="str">
            <v>RECOLOCACOES DE PISOS</v>
          </cell>
          <cell r="C2568" t="str">
            <v>MV</v>
          </cell>
        </row>
        <row r="2569">
          <cell r="A2569" t="str">
            <v>13.80.002</v>
          </cell>
          <cell r="B2569" t="str">
            <v>LASTRO DE CONCRETO</v>
          </cell>
          <cell r="C2569" t="str">
            <v>M3</v>
          </cell>
        </row>
        <row r="2570">
          <cell r="A2570" t="str">
            <v>13.80.003</v>
          </cell>
          <cell r="B2570" t="str">
            <v>LASTRO DE BRITA GRADUADA COMPACTAÇÃO MECÂNICA E=8CM</v>
          </cell>
          <cell r="C2570" t="str">
            <v>M2</v>
          </cell>
        </row>
        <row r="2571">
          <cell r="A2571" t="str">
            <v>13.80.005</v>
          </cell>
          <cell r="B2571" t="str">
            <v>DEGRAU DE CONCRETO LISO</v>
          </cell>
          <cell r="C2571" t="str">
            <v>M</v>
          </cell>
        </row>
        <row r="2572">
          <cell r="A2572" t="str">
            <v>13.80.006</v>
          </cell>
          <cell r="B2572" t="str">
            <v>ENDURECEDOR SUPERFICIAL PARA CONCRETO</v>
          </cell>
          <cell r="C2572" t="str">
            <v>M2</v>
          </cell>
        </row>
        <row r="2573">
          <cell r="A2573" t="str">
            <v>13.80.007</v>
          </cell>
          <cell r="B2573" t="str">
            <v>PISO DE CONCRETO FCK=25MPA E=5CM</v>
          </cell>
          <cell r="C2573" t="str">
            <v>M2</v>
          </cell>
        </row>
        <row r="2574">
          <cell r="A2574" t="str">
            <v>13.80.012</v>
          </cell>
          <cell r="B2574" t="str">
            <v>SOALHO DE TABUA 20X2CM  MACHO-FEMEA G1-C6   (SOMENTE TABUAS)</v>
          </cell>
          <cell r="C2574" t="str">
            <v>M2</v>
          </cell>
        </row>
        <row r="2575">
          <cell r="A2575" t="str">
            <v>13.80.013</v>
          </cell>
          <cell r="B2575" t="str">
            <v>ISOLAMENTO COM LONA PRETA</v>
          </cell>
          <cell r="C2575" t="str">
            <v>M2</v>
          </cell>
        </row>
        <row r="2576">
          <cell r="A2576" t="str">
            <v>13.80.014</v>
          </cell>
          <cell r="B2576" t="str">
            <v>FRESAMENTO DE PISO CIMENTADO</v>
          </cell>
          <cell r="C2576" t="str">
            <v>M2</v>
          </cell>
        </row>
        <row r="2577">
          <cell r="A2577" t="str">
            <v>13.80.015</v>
          </cell>
          <cell r="B2577" t="str">
            <v>PISO VINILICO DE 2MM DE ESPESSURA</v>
          </cell>
          <cell r="C2577" t="str">
            <v>M2</v>
          </cell>
        </row>
        <row r="2578">
          <cell r="A2578" t="str">
            <v>13.80.016</v>
          </cell>
          <cell r="B2578" t="str">
            <v>PISO VINILICO DE 3,2MM DE ESPESSURA</v>
          </cell>
          <cell r="C2578" t="str">
            <v>M2</v>
          </cell>
        </row>
        <row r="2579">
          <cell r="A2579" t="str">
            <v>13.80.018</v>
          </cell>
          <cell r="B2579" t="str">
            <v>REPARO COMPLETO EM GRANILITE-RASPAGEM/ESTUCAMENTO/POLIMENTO</v>
          </cell>
          <cell r="C2579" t="str">
            <v>M2</v>
          </cell>
        </row>
        <row r="2580">
          <cell r="A2580" t="str">
            <v>13.80.021</v>
          </cell>
          <cell r="B2580" t="str">
            <v>ARGAMASSA DE REGULARIZACAO CIMENTO/AREIA 1:3 E=2,50CM</v>
          </cell>
          <cell r="C2580" t="str">
            <v>M2</v>
          </cell>
        </row>
        <row r="2581">
          <cell r="A2581" t="str">
            <v>13.80.022</v>
          </cell>
          <cell r="B2581" t="str">
            <v>COLAGEM COM NATA DE CIMENTO E ADESIVO P/ ARGAMASSA E CHAPISCO</v>
          </cell>
          <cell r="C2581" t="str">
            <v>M2</v>
          </cell>
        </row>
        <row r="2582">
          <cell r="A2582" t="str">
            <v>13.80.023</v>
          </cell>
          <cell r="B2582" t="str">
            <v>SOALHO DE TABUA 10X2,0CM  MACHO-FEMEA G1-C6  SOBRE VIGAMENTO 6X16CM</v>
          </cell>
          <cell r="C2582" t="str">
            <v>M2</v>
          </cell>
        </row>
        <row r="2583">
          <cell r="A2583" t="str">
            <v>13.80.024</v>
          </cell>
          <cell r="B2583" t="str">
            <v>SOALHO DE TABUA 20X2CM MACHO-FEMEA G1-C6    SOBRE VIGAMENTO 6X16CM</v>
          </cell>
          <cell r="C2583" t="str">
            <v>M2</v>
          </cell>
        </row>
        <row r="2584">
          <cell r="A2584" t="str">
            <v>13.80.025</v>
          </cell>
          <cell r="B2584" t="str">
            <v>REPREGAMENTO DE SOALHO DE MADEIRA</v>
          </cell>
          <cell r="C2584" t="str">
            <v>M2</v>
          </cell>
        </row>
        <row r="2585">
          <cell r="A2585" t="str">
            <v>13.80.026</v>
          </cell>
          <cell r="B2585" t="str">
            <v>SOALHO DE TABUA 20X2CM MACHO-FEMEA G1-C6    SOBRE VIGAMENTO 6X12CM</v>
          </cell>
          <cell r="C2585" t="str">
            <v>M2</v>
          </cell>
        </row>
        <row r="2586">
          <cell r="A2586" t="str">
            <v>13.80.027</v>
          </cell>
          <cell r="B2586" t="str">
            <v>SOALHO DE TABUA 10X2,0CM  MACHO-FEMEA G1-C6  SOBRE VIGAMENTO 6X12CM</v>
          </cell>
          <cell r="C2586" t="str">
            <v>M2</v>
          </cell>
        </row>
        <row r="2587">
          <cell r="A2587" t="str">
            <v>13.80.028</v>
          </cell>
          <cell r="B2587" t="str">
            <v>SOALHO DE TABUA 10X2,0CM  MACHO-FEMEA GI-C6  (SOMENTE TABUAS)</v>
          </cell>
          <cell r="C2587" t="str">
            <v>M2</v>
          </cell>
        </row>
        <row r="2588">
          <cell r="A2588" t="str">
            <v>13.80.032</v>
          </cell>
          <cell r="B2588" t="str">
            <v>TELA Q-92 PARA PISO DE CONCRETO</v>
          </cell>
          <cell r="C2588" t="str">
            <v>M2</v>
          </cell>
        </row>
        <row r="2589">
          <cell r="A2589" t="str">
            <v>13.80.033</v>
          </cell>
          <cell r="B2589" t="str">
            <v>TELA Q-138 E ESPAÇADOR TRELIÇADO P/PISO DE CONCRETO</v>
          </cell>
          <cell r="C2589" t="str">
            <v>M2</v>
          </cell>
        </row>
        <row r="2590">
          <cell r="A2590" t="str">
            <v>13.80.034</v>
          </cell>
          <cell r="B2590" t="str">
            <v>PISO DE CONCRETO FCK=25MPA E=8CM DESEMPENAMENTO MECÂNICO</v>
          </cell>
          <cell r="C2590" t="str">
            <v>M2</v>
          </cell>
        </row>
        <row r="2591">
          <cell r="A2591" t="str">
            <v>13.80.035</v>
          </cell>
          <cell r="B2591" t="str">
            <v>PISO DE CONCRETO COM FIBRA FCK=25MPA E=8CM DESEMPENAMENTO MECÂNICO</v>
          </cell>
          <cell r="C2591" t="str">
            <v>M2</v>
          </cell>
        </row>
        <row r="2592">
          <cell r="A2592" t="str">
            <v>13.80.050</v>
          </cell>
          <cell r="B2592" t="str">
            <v>RODAPE DE GRANILITE EM PLACAS FORN/APLIC</v>
          </cell>
          <cell r="C2592" t="str">
            <v>M</v>
          </cell>
        </row>
        <row r="2593">
          <cell r="A2593" t="str">
            <v>13.80.051</v>
          </cell>
          <cell r="B2593" t="str">
            <v>RODAPE DE MARMORE DE 15CM</v>
          </cell>
          <cell r="C2593" t="str">
            <v>M</v>
          </cell>
        </row>
        <row r="2594">
          <cell r="A2594" t="str">
            <v>13.80.055</v>
          </cell>
          <cell r="B2594" t="str">
            <v>CORDAO MEIA CANA 1,5x1,5CM G1-C4</v>
          </cell>
          <cell r="C2594" t="str">
            <v>M</v>
          </cell>
        </row>
        <row r="2595">
          <cell r="A2595" t="str">
            <v>13.80.056</v>
          </cell>
          <cell r="B2595" t="str">
            <v>RODAPE DE MADEIRA DE 7X1,5CM G1-C4 COM CORDAO</v>
          </cell>
          <cell r="C2595" t="str">
            <v>M</v>
          </cell>
        </row>
        <row r="2596">
          <cell r="A2596" t="str">
            <v>13.80.057</v>
          </cell>
          <cell r="B2596" t="str">
            <v>REPARO RODAPÉ EM GRANILITE RASPAGEM/ESTUCAMENTO/POLIMENTO</v>
          </cell>
          <cell r="C2596" t="str">
            <v>M</v>
          </cell>
        </row>
        <row r="2597">
          <cell r="A2597" t="str">
            <v>13.80.060</v>
          </cell>
          <cell r="B2597" t="str">
            <v>DEGRAU DE GRANILITE</v>
          </cell>
          <cell r="C2597" t="str">
            <v>M</v>
          </cell>
        </row>
        <row r="2598">
          <cell r="A2598" t="str">
            <v>13.80.061</v>
          </cell>
          <cell r="B2598" t="str">
            <v>DEGRAUS DE MARMORE</v>
          </cell>
          <cell r="C2598" t="str">
            <v>M</v>
          </cell>
        </row>
        <row r="2599">
          <cell r="A2599" t="str">
            <v>13.80.062</v>
          </cell>
          <cell r="B2599" t="str">
            <v>DEGRAU VINILICO COM TESTEIRA DE BORRACHA</v>
          </cell>
          <cell r="C2599" t="str">
            <v>M</v>
          </cell>
        </row>
        <row r="2600">
          <cell r="A2600" t="str">
            <v>13.80.065</v>
          </cell>
          <cell r="B2600" t="str">
            <v>TESTEIRA DE BORRACHA</v>
          </cell>
          <cell r="C2600" t="str">
            <v>M</v>
          </cell>
        </row>
        <row r="2601">
          <cell r="A2601" t="str">
            <v>13.80.066</v>
          </cell>
          <cell r="B2601" t="str">
            <v>PISO BORRACHA SINT PASTILHADO PRETO ESPES 4/5MM - COLADO</v>
          </cell>
          <cell r="C2601" t="str">
            <v>M2</v>
          </cell>
        </row>
        <row r="2602">
          <cell r="A2602" t="str">
            <v>13.80.075</v>
          </cell>
          <cell r="B2602" t="str">
            <v>ENCHIMENTO DE PISO COM ARGILA EXPANDIDA</v>
          </cell>
          <cell r="C2602" t="str">
            <v>M3</v>
          </cell>
        </row>
        <row r="2603">
          <cell r="A2603" t="str">
            <v>13.80.099</v>
          </cell>
          <cell r="B2603" t="str">
            <v>SERVICOS EM PISOS</v>
          </cell>
          <cell r="C2603" t="str">
            <v>MV</v>
          </cell>
        </row>
        <row r="2604">
          <cell r="A2604" t="str">
            <v>14.00.000</v>
          </cell>
          <cell r="B2604" t="str">
            <v>VIDROS </v>
          </cell>
        </row>
        <row r="2605">
          <cell r="A2605" t="str">
            <v>14.01.000</v>
          </cell>
          <cell r="B2605" t="str">
            <v>VIDROS </v>
          </cell>
        </row>
        <row r="2606">
          <cell r="A2606" t="str">
            <v>14.01.002</v>
          </cell>
          <cell r="B2606" t="str">
            <v>VIDRO LISO COMUM INCOLOR DE 3MM</v>
          </cell>
          <cell r="C2606" t="str">
            <v>M2</v>
          </cell>
        </row>
        <row r="2607">
          <cell r="A2607" t="str">
            <v>14.01.004</v>
          </cell>
          <cell r="B2607" t="str">
            <v>VIDRO LISO COMUM INCOLOR DE 4MM</v>
          </cell>
          <cell r="C2607" t="str">
            <v>M2</v>
          </cell>
        </row>
        <row r="2608">
          <cell r="A2608" t="str">
            <v>14.01.006</v>
          </cell>
          <cell r="B2608" t="str">
            <v>VIDRO LISO COMUM INCOLOR DE 5MM</v>
          </cell>
          <cell r="C2608" t="str">
            <v>M2</v>
          </cell>
        </row>
        <row r="2609">
          <cell r="A2609" t="str">
            <v>14.01.008</v>
          </cell>
          <cell r="B2609" t="str">
            <v>VIDRO LISO COMUM INCOLOR DE 6MM</v>
          </cell>
          <cell r="C2609" t="str">
            <v>M2</v>
          </cell>
        </row>
        <row r="2610">
          <cell r="A2610" t="str">
            <v>14.01.032</v>
          </cell>
          <cell r="B2610" t="str">
            <v>VIDRO LISO FOSCO (DESPOLIDO) ESPESS 3 MM</v>
          </cell>
          <cell r="C2610" t="str">
            <v>M2</v>
          </cell>
        </row>
        <row r="2611">
          <cell r="A2611" t="str">
            <v>14.01.035</v>
          </cell>
          <cell r="B2611" t="str">
            <v>VIDRO IMPRESSO INCOLOR (E=4MM)</v>
          </cell>
          <cell r="C2611" t="str">
            <v>M2</v>
          </cell>
        </row>
        <row r="2612">
          <cell r="A2612" t="str">
            <v>14.01.040</v>
          </cell>
          <cell r="B2612" t="str">
            <v>VIDRO ARAMADO DE 7/8 MM</v>
          </cell>
          <cell r="C2612" t="str">
            <v>M2</v>
          </cell>
        </row>
        <row r="2613">
          <cell r="A2613" t="str">
            <v>14.01.060</v>
          </cell>
          <cell r="B2613" t="str">
            <v>FECHAMENTO EM VIDRO LAMINADO 5+5MM INC ACESS ALUM (CX/ELEVADOR)</v>
          </cell>
          <cell r="C2613" t="str">
            <v>M2</v>
          </cell>
        </row>
        <row r="2614">
          <cell r="A2614" t="str">
            <v>14.01.099</v>
          </cell>
          <cell r="B2614" t="str">
            <v>SERVICOS EM VIDROS</v>
          </cell>
          <cell r="C2614" t="str">
            <v>MV</v>
          </cell>
        </row>
        <row r="2615">
          <cell r="A2615" t="str">
            <v>14.02.001</v>
          </cell>
          <cell r="B2615" t="str">
            <v>EP-01 ESPELHO</v>
          </cell>
          <cell r="C2615" t="str">
            <v>UN</v>
          </cell>
        </row>
        <row r="2616">
          <cell r="A2616" t="str">
            <v>14.02.010</v>
          </cell>
          <cell r="B2616" t="str">
            <v>ESPELHO DE CRISTAL</v>
          </cell>
          <cell r="C2616" t="str">
            <v>M2</v>
          </cell>
        </row>
        <row r="2617">
          <cell r="A2617" t="str">
            <v>14.02.099</v>
          </cell>
          <cell r="B2617" t="str">
            <v>SERVICOS DE ESPELHOS</v>
          </cell>
          <cell r="C2617" t="str">
            <v>MV</v>
          </cell>
        </row>
        <row r="2618">
          <cell r="A2618" t="str">
            <v>14.60.001</v>
          </cell>
          <cell r="B2618" t="str">
            <v>RETIRADA DE VIDRO INCLUSIVE RASPAGEM DE MASSA OU RETIRADA DE BAGUETES</v>
          </cell>
          <cell r="C2618" t="str">
            <v>M2</v>
          </cell>
        </row>
        <row r="2619">
          <cell r="A2619" t="str">
            <v>14.60.099</v>
          </cell>
          <cell r="B2619" t="str">
            <v>RETIRADAS</v>
          </cell>
          <cell r="C2619" t="str">
            <v>MV</v>
          </cell>
        </row>
        <row r="2620">
          <cell r="A2620" t="str">
            <v>14.70.001</v>
          </cell>
          <cell r="B2620" t="str">
            <v>RECOLOCAÇÃO DE VIDRO INCLUSIVE EMASSAMENTO OU RECOLOCACAO DE BAGUETES</v>
          </cell>
          <cell r="C2620" t="str">
            <v>M2</v>
          </cell>
        </row>
        <row r="2621">
          <cell r="A2621" t="str">
            <v>14.70.099</v>
          </cell>
          <cell r="B2621" t="str">
            <v>RECOLOCACOES DE VIDRO</v>
          </cell>
          <cell r="C2621" t="str">
            <v>MV</v>
          </cell>
        </row>
        <row r="2622">
          <cell r="A2622" t="str">
            <v>14.80.099</v>
          </cell>
          <cell r="B2622" t="str">
            <v>SERVICOS EM VIDROS</v>
          </cell>
          <cell r="C2622" t="str">
            <v>MV</v>
          </cell>
        </row>
        <row r="2623">
          <cell r="A2623" t="str">
            <v>15.00.000</v>
          </cell>
          <cell r="B2623" t="str">
            <v>PINTURA</v>
          </cell>
        </row>
        <row r="2624">
          <cell r="A2624" t="str">
            <v>15.01.000</v>
          </cell>
        </row>
        <row r="2625">
          <cell r="A2625" t="str">
            <v>15.01.001</v>
          </cell>
          <cell r="B2625" t="str">
            <v>OLEO EM ESTRUTURA METALICA</v>
          </cell>
          <cell r="C2625" t="str">
            <v>M2</v>
          </cell>
        </row>
        <row r="2626">
          <cell r="A2626" t="str">
            <v>15.01.002</v>
          </cell>
          <cell r="B2626" t="str">
            <v>GRAFITE EM ESTRUTURA METALICA</v>
          </cell>
          <cell r="C2626" t="str">
            <v>M2</v>
          </cell>
        </row>
        <row r="2627">
          <cell r="A2627" t="str">
            <v>15.01.003</v>
          </cell>
          <cell r="B2627" t="str">
            <v>PINTURA ALUMINIO EM ESTRUTURA METALICA</v>
          </cell>
          <cell r="C2627" t="str">
            <v>M2</v>
          </cell>
        </row>
        <row r="2628">
          <cell r="A2628" t="str">
            <v>15.01.004</v>
          </cell>
          <cell r="B2628" t="str">
            <v>ESMALTE EM ESTRUTURA METALICA</v>
          </cell>
          <cell r="C2628" t="str">
            <v>M2</v>
          </cell>
        </row>
        <row r="2629">
          <cell r="A2629" t="str">
            <v>15.01.005</v>
          </cell>
          <cell r="B2629" t="str">
            <v>PINTURA PARA ESTRUTURA DE ALUMINIO C/ TINTA ESMALTE AUTOMOTIVA</v>
          </cell>
          <cell r="C2629" t="str">
            <v>M2</v>
          </cell>
        </row>
        <row r="2630">
          <cell r="A2630" t="str">
            <v>15.01.006</v>
          </cell>
          <cell r="B2630" t="str">
            <v>ESMALTE A BASE DE ÁGUA EM ESTRUTURA METÁLICA</v>
          </cell>
          <cell r="C2630" t="str">
            <v>M2</v>
          </cell>
        </row>
        <row r="2631">
          <cell r="A2631" t="str">
            <v>15.01.010</v>
          </cell>
          <cell r="B2631" t="str">
            <v>OLEO SEM APAREL E EMASS PREVIOS EM ESTRUT DE MAD APARENTE (GALPOES)</v>
          </cell>
          <cell r="C2631" t="str">
            <v>M2</v>
          </cell>
        </row>
        <row r="2632">
          <cell r="A2632" t="str">
            <v>15.01.012</v>
          </cell>
          <cell r="B2632" t="str">
            <v>ESMALTE S/APAREL EMASS PREVIOS EM ESTRUTURA DE MADEIRA APARENTES</v>
          </cell>
          <cell r="C2632" t="str">
            <v>M2</v>
          </cell>
        </row>
        <row r="2633">
          <cell r="A2633" t="str">
            <v>15.01.013</v>
          </cell>
          <cell r="B2633" t="str">
            <v>ESMALTE A BASE DE ÁGUA SEM APARELHAMENTO E EMASSAMENTO PRÉVIOS EM ESTRUTURA DE MADEIRA</v>
          </cell>
          <cell r="C2633" t="str">
            <v>M2</v>
          </cell>
        </row>
        <row r="2634">
          <cell r="A2634" t="str">
            <v>15.01.015</v>
          </cell>
          <cell r="B2634" t="str">
            <v>VERNIZ SEM APARELHAMENTO E EMAS PREVIOS EM ESTRUT DE MADEIRA APARENTE</v>
          </cell>
          <cell r="C2634" t="str">
            <v>M2</v>
          </cell>
        </row>
        <row r="2635">
          <cell r="A2635" t="str">
            <v>15.01.030</v>
          </cell>
          <cell r="B2635" t="str">
            <v>GALVANIZACAO A FOGO - ESTRUTURAS</v>
          </cell>
          <cell r="C2635" t="str">
            <v>KG</v>
          </cell>
        </row>
        <row r="2636">
          <cell r="A2636" t="str">
            <v>15.01.032</v>
          </cell>
          <cell r="B2636" t="str">
            <v>PRIMER P/ GALVANIZADOS (GALVITE/SIMILAR) - ESTRUTURAS</v>
          </cell>
          <cell r="C2636" t="str">
            <v>M2</v>
          </cell>
        </row>
        <row r="2637">
          <cell r="A2637" t="str">
            <v>15.01.035</v>
          </cell>
          <cell r="B2637" t="str">
            <v>FUNDO ANTI-OXIDANTE EM ESTRUTURAS</v>
          </cell>
          <cell r="C2637" t="str">
            <v>M2</v>
          </cell>
        </row>
        <row r="2638">
          <cell r="A2638" t="str">
            <v>15.01.099</v>
          </cell>
          <cell r="B2638" t="str">
            <v>PINTURAS EM ESTRUTURAS</v>
          </cell>
          <cell r="C2638" t="str">
            <v>MV</v>
          </cell>
        </row>
        <row r="2639">
          <cell r="A2639" t="str">
            <v>15.02.000</v>
          </cell>
          <cell r="B2639" t="str">
            <v>FORROS/PAREDES INTERNAS</v>
          </cell>
        </row>
        <row r="2640">
          <cell r="A2640" t="str">
            <v>15.02.003</v>
          </cell>
          <cell r="B2640" t="str">
            <v>MASSA NIVELADORA PARA INTERIOR</v>
          </cell>
          <cell r="C2640" t="str">
            <v>M2</v>
          </cell>
        </row>
        <row r="2641">
          <cell r="A2641" t="str">
            <v>15.02.005</v>
          </cell>
          <cell r="B2641" t="str">
            <v>TINTA LATEX ECONOMICA</v>
          </cell>
          <cell r="C2641" t="str">
            <v>M2</v>
          </cell>
        </row>
        <row r="2642">
          <cell r="A2642" t="str">
            <v>15.02.006</v>
          </cell>
          <cell r="B2642" t="str">
            <v>LATEX COM MASSA NIVELADORA PARA INTERIOR</v>
          </cell>
          <cell r="C2642" t="str">
            <v>M2</v>
          </cell>
        </row>
        <row r="2643">
          <cell r="A2643" t="str">
            <v>15.02.010</v>
          </cell>
          <cell r="B2643" t="str">
            <v>TINTA LATEX ECONOMICA EM ELEMENTO VAZADO</v>
          </cell>
          <cell r="C2643" t="str">
            <v>M2</v>
          </cell>
        </row>
        <row r="2644">
          <cell r="A2644" t="str">
            <v>15.02.012</v>
          </cell>
          <cell r="B2644" t="str">
            <v>MASSA CORRIDA A OLEO</v>
          </cell>
          <cell r="C2644" t="str">
            <v>M2</v>
          </cell>
        </row>
        <row r="2645">
          <cell r="A2645" t="str">
            <v>15.02.015</v>
          </cell>
          <cell r="B2645" t="str">
            <v>OLEO</v>
          </cell>
          <cell r="C2645" t="str">
            <v>M2</v>
          </cell>
        </row>
        <row r="2646">
          <cell r="A2646" t="str">
            <v>15.02.016</v>
          </cell>
          <cell r="B2646" t="str">
            <v>OLEO COM MASSA CORRIDA</v>
          </cell>
          <cell r="C2646" t="str">
            <v>M2</v>
          </cell>
        </row>
        <row r="2647">
          <cell r="A2647" t="str">
            <v>15.02.018</v>
          </cell>
          <cell r="B2647" t="str">
            <v>ESMALTE A BASE DE AGUA</v>
          </cell>
          <cell r="C2647" t="str">
            <v>M2</v>
          </cell>
        </row>
        <row r="2648">
          <cell r="A2648" t="str">
            <v>15.02.019</v>
          </cell>
          <cell r="B2648" t="str">
            <v>ESMALTE</v>
          </cell>
          <cell r="C2648" t="str">
            <v>M2</v>
          </cell>
        </row>
        <row r="2649">
          <cell r="A2649" t="str">
            <v>15.02.020</v>
          </cell>
          <cell r="B2649" t="str">
            <v>MASSA NIVELADORA PARA INTERIOR (AREAS MOLHADAS)</v>
          </cell>
          <cell r="C2649" t="str">
            <v>M2</v>
          </cell>
        </row>
        <row r="2650">
          <cell r="A2650" t="str">
            <v>15.02.025</v>
          </cell>
          <cell r="B2650" t="str">
            <v>TINTA LATEX STANDARD</v>
          </cell>
          <cell r="C2650" t="str">
            <v>M2</v>
          </cell>
        </row>
        <row r="2651">
          <cell r="A2651" t="str">
            <v>15.02.026</v>
          </cell>
          <cell r="B2651" t="str">
            <v>TINTA LATEX STANDARD COM MASSA NIVELADORA</v>
          </cell>
          <cell r="C2651" t="str">
            <v>M2</v>
          </cell>
        </row>
        <row r="2652">
          <cell r="A2652" t="str">
            <v>15.02.030</v>
          </cell>
          <cell r="B2652" t="str">
            <v>TINTA NITROSINTETICA MULTICOLORIDA (QUANTIL)</v>
          </cell>
          <cell r="C2652" t="str">
            <v>M2</v>
          </cell>
        </row>
        <row r="2653">
          <cell r="A2653" t="str">
            <v>15.02.031</v>
          </cell>
          <cell r="B2653" t="str">
            <v>TINTA NITROSINTETICA MULTICOLORIDA (QUANTIL) COM MASSA NIVELADORA</v>
          </cell>
          <cell r="C2653" t="str">
            <v>M2</v>
          </cell>
        </row>
        <row r="2654">
          <cell r="A2654" t="str">
            <v>15.02.050</v>
          </cell>
          <cell r="B2654" t="str">
            <v>OLEO EM FORRO DE MADEIRA</v>
          </cell>
          <cell r="C2654" t="str">
            <v>M2</v>
          </cell>
        </row>
        <row r="2655">
          <cell r="A2655" t="str">
            <v>15.02.052</v>
          </cell>
          <cell r="B2655" t="str">
            <v>ESMALTE EM FORRO DE MADEIRA</v>
          </cell>
          <cell r="C2655" t="str">
            <v>M2</v>
          </cell>
        </row>
        <row r="2656">
          <cell r="A2656" t="str">
            <v>15.02.053</v>
          </cell>
          <cell r="B2656" t="str">
            <v>ESMALTE A BASE DE AGUA EM FORRO DE MADEIRA</v>
          </cell>
          <cell r="C2656" t="str">
            <v>M2</v>
          </cell>
        </row>
        <row r="2657">
          <cell r="A2657" t="str">
            <v>15.02.055</v>
          </cell>
          <cell r="B2657" t="str">
            <v>ENVERNIZAMENTO EM FORRO DE MADEIRA</v>
          </cell>
          <cell r="C2657" t="str">
            <v>M2</v>
          </cell>
        </row>
        <row r="2658">
          <cell r="A2658" t="str">
            <v>15.02.061</v>
          </cell>
          <cell r="B2658" t="str">
            <v>TINTA LATEX STANDARD EM SUPERFICIE DE GESSO</v>
          </cell>
          <cell r="C2658" t="str">
            <v>M2</v>
          </cell>
        </row>
        <row r="2659">
          <cell r="A2659" t="str">
            <v>15.02.062</v>
          </cell>
          <cell r="B2659" t="str">
            <v>TINTA LATEX ECONOMICA EM SUPERFICIE DE GESSO</v>
          </cell>
          <cell r="C2659" t="str">
            <v>M2</v>
          </cell>
        </row>
        <row r="2660">
          <cell r="A2660" t="str">
            <v>15.02.080</v>
          </cell>
          <cell r="B2660" t="str">
            <v>TINTA LATEX PARA PISO</v>
          </cell>
          <cell r="C2660" t="str">
            <v>M2</v>
          </cell>
        </row>
        <row r="2661">
          <cell r="A2661" t="str">
            <v>15.02.099</v>
          </cell>
          <cell r="B2661" t="str">
            <v>PINTURAS EM FORROS/PAREDES INTERNAS</v>
          </cell>
          <cell r="C2661" t="str">
            <v>MV</v>
          </cell>
        </row>
        <row r="2662">
          <cell r="A2662" t="str">
            <v>15.03.000</v>
          </cell>
          <cell r="B2662" t="str">
            <v>ESQUADRIAS</v>
          </cell>
        </row>
        <row r="2663">
          <cell r="A2663" t="str">
            <v>15.03.001</v>
          </cell>
          <cell r="B2663" t="str">
            <v>MASSA CORRIDA A OLEO EM ESQUADRIAS DE MADEIRA</v>
          </cell>
          <cell r="C2663" t="str">
            <v>M2</v>
          </cell>
        </row>
        <row r="2664">
          <cell r="A2664" t="str">
            <v>15.03.002</v>
          </cell>
          <cell r="B2664" t="str">
            <v>MASSA NIVELADORA A BASE DE AGUA EM ESQUADRIAS DE MADEIRA</v>
          </cell>
          <cell r="C2664" t="str">
            <v>M2</v>
          </cell>
        </row>
        <row r="2665">
          <cell r="A2665" t="str">
            <v>15.03.003</v>
          </cell>
          <cell r="B2665" t="str">
            <v>OLEO SEM MASSA CORRIDA EM ESQUADRIAS DE MADEIRA</v>
          </cell>
          <cell r="C2665" t="str">
            <v>M2</v>
          </cell>
        </row>
        <row r="2666">
          <cell r="A2666" t="str">
            <v>15.03.004</v>
          </cell>
          <cell r="B2666" t="str">
            <v>OLEO COM MASSA CORRIDA EM ESQUADRIAS DE MADEIRA</v>
          </cell>
          <cell r="C2666" t="str">
            <v>M2</v>
          </cell>
        </row>
        <row r="2667">
          <cell r="A2667" t="str">
            <v>15.03.005</v>
          </cell>
          <cell r="B2667" t="str">
            <v>OLEO EM MADEIRA SEM APARELHAMENTO E EMASS PREVIOS (PORTOES-CERCAS)</v>
          </cell>
          <cell r="C2667" t="str">
            <v>M2</v>
          </cell>
        </row>
        <row r="2668">
          <cell r="A2668" t="str">
            <v>15.03.006</v>
          </cell>
          <cell r="B2668" t="str">
            <v>ESMALTE SEM MASSA NIVELADORA EM ESQUADRIAS DE MADEIRA</v>
          </cell>
          <cell r="C2668" t="str">
            <v>M2</v>
          </cell>
        </row>
        <row r="2669">
          <cell r="A2669" t="str">
            <v>15.03.007</v>
          </cell>
          <cell r="B2669" t="str">
            <v>ESMALTE COM MASSA NIVELADORA EM ESQUADRIAS DE MADEIRA</v>
          </cell>
          <cell r="C2669" t="str">
            <v>M2</v>
          </cell>
        </row>
        <row r="2670">
          <cell r="A2670" t="str">
            <v>15.03.009</v>
          </cell>
          <cell r="B2670" t="str">
            <v>ESMALTE EM CERCAS PORTOES E GRADIS</v>
          </cell>
          <cell r="C2670" t="str">
            <v>M2</v>
          </cell>
        </row>
        <row r="2671">
          <cell r="A2671" t="str">
            <v>15.03.010</v>
          </cell>
          <cell r="B2671" t="str">
            <v>VERNIZ PLASTICO BASE POLIURET EM ESQUADRIAS E PECAS MADEIRA EXTERNA</v>
          </cell>
          <cell r="C2671" t="str">
            <v>M2</v>
          </cell>
        </row>
        <row r="2672">
          <cell r="A2672" t="str">
            <v>15.03.012</v>
          </cell>
          <cell r="B2672" t="str">
            <v>ENVERNIZAMENTO EM ESQUADRIAS DE MADEIRA</v>
          </cell>
          <cell r="C2672" t="str">
            <v>M2</v>
          </cell>
        </row>
        <row r="2673">
          <cell r="A2673" t="str">
            <v>15.03.020</v>
          </cell>
          <cell r="B2673" t="str">
            <v>OLEO EM ESQUADRIAS DE FERRO</v>
          </cell>
          <cell r="C2673" t="str">
            <v>M2</v>
          </cell>
        </row>
        <row r="2674">
          <cell r="A2674" t="str">
            <v>15.03.021</v>
          </cell>
          <cell r="B2674" t="str">
            <v>ESMALTE EM ESQUADRIAS DE FERRO</v>
          </cell>
          <cell r="C2674" t="str">
            <v>M2</v>
          </cell>
        </row>
        <row r="2675">
          <cell r="A2675" t="str">
            <v>15.03.022</v>
          </cell>
          <cell r="B2675" t="str">
            <v>GRAFITE EM ESQUADRIAS DE FERRO</v>
          </cell>
          <cell r="C2675" t="str">
            <v>M2</v>
          </cell>
        </row>
        <row r="2676">
          <cell r="A2676" t="str">
            <v>15.03.024</v>
          </cell>
          <cell r="B2676" t="str">
            <v>PINTURA ALUMINIO EM ESQUADRIAS DE FERRO</v>
          </cell>
          <cell r="C2676" t="str">
            <v>M2</v>
          </cell>
        </row>
        <row r="2677">
          <cell r="A2677" t="str">
            <v>15.03.025</v>
          </cell>
          <cell r="B2677" t="str">
            <v>ESMALTE A BASE DE AGUA SEM MASSA NIVELADORA EM ESQUADRIAS DE MADEIRA</v>
          </cell>
          <cell r="C2677" t="str">
            <v>M2</v>
          </cell>
        </row>
        <row r="2678">
          <cell r="A2678" t="str">
            <v>15.03.026</v>
          </cell>
          <cell r="B2678" t="str">
            <v>ESMALTE A BASE DE AGUA COM MASSA NIVELADORA EM ESQUADRIAS DE MADEIRA</v>
          </cell>
          <cell r="C2678" t="str">
            <v>M2</v>
          </cell>
        </row>
        <row r="2679">
          <cell r="A2679" t="str">
            <v>15.03.027</v>
          </cell>
          <cell r="B2679" t="str">
            <v>ESMALTE A BASE DE AGUA EM CERCAS, PORTÕES E GRADIS</v>
          </cell>
          <cell r="C2679" t="str">
            <v>M2</v>
          </cell>
        </row>
        <row r="2680">
          <cell r="A2680" t="str">
            <v>15.03.028</v>
          </cell>
          <cell r="B2680" t="str">
            <v>ESMALTE A BASE DE AGUA EM ESQUADRIAS DE FERRO</v>
          </cell>
          <cell r="C2680" t="str">
            <v>M2</v>
          </cell>
        </row>
        <row r="2681">
          <cell r="A2681" t="str">
            <v>15.03.030</v>
          </cell>
          <cell r="B2681" t="str">
            <v>GALVANIZACAO A FOGO - ESQUADRIAS</v>
          </cell>
          <cell r="C2681" t="str">
            <v>KG</v>
          </cell>
        </row>
        <row r="2682">
          <cell r="A2682" t="str">
            <v>15.03.032</v>
          </cell>
          <cell r="B2682" t="str">
            <v>PRIMER P/ GALVANIZADOS (GALVIT/SIMILAR) - ESQUADRIAS</v>
          </cell>
          <cell r="C2682" t="str">
            <v>M2</v>
          </cell>
        </row>
        <row r="2683">
          <cell r="A2683" t="str">
            <v>15.03.035</v>
          </cell>
          <cell r="B2683" t="str">
            <v>FUNDO ANTI-OXIDANTE EM ESQUADRIAS</v>
          </cell>
          <cell r="C2683" t="str">
            <v>M2</v>
          </cell>
        </row>
        <row r="2684">
          <cell r="A2684" t="str">
            <v>15.03.040</v>
          </cell>
          <cell r="B2684" t="str">
            <v>OLEO EM RODAPES, BAGUETES E MOLDURAS DE MADEIRA</v>
          </cell>
          <cell r="C2684" t="str">
            <v>M</v>
          </cell>
        </row>
        <row r="2685">
          <cell r="A2685" t="str">
            <v>15.03.041</v>
          </cell>
          <cell r="B2685" t="str">
            <v>ESMALTE EM RODAPES, BAGUETES E MOLDURAS DE MADEIRA</v>
          </cell>
          <cell r="C2685" t="str">
            <v>M</v>
          </cell>
        </row>
        <row r="2686">
          <cell r="A2686" t="str">
            <v>15.03.042</v>
          </cell>
          <cell r="B2686" t="str">
            <v>ESMALTE A BASE DE AGUA EM RODAPES BAGUETES E MOLDURAS DE MADEIRA</v>
          </cell>
          <cell r="C2686" t="str">
            <v>M</v>
          </cell>
        </row>
        <row r="2687">
          <cell r="A2687" t="str">
            <v>15.03.050</v>
          </cell>
          <cell r="B2687" t="str">
            <v>ENVERNIZAMENTO DE RODAPES,BAGUETES OU MOLDURAS DE MADEIRA</v>
          </cell>
          <cell r="C2687" t="str">
            <v>M</v>
          </cell>
        </row>
        <row r="2688">
          <cell r="A2688" t="str">
            <v>15.03.060</v>
          </cell>
          <cell r="B2688" t="str">
            <v>FACE EXTERNA DE CALHAS/CONDUTORES COM TINTA SINTETICA (ESMALTE)</v>
          </cell>
          <cell r="C2688" t="str">
            <v>M</v>
          </cell>
        </row>
        <row r="2689">
          <cell r="A2689" t="str">
            <v>15.03.061</v>
          </cell>
          <cell r="B2689" t="str">
            <v>FACE INTERNA DE CALHAS COM TINTA BETUMINOSA</v>
          </cell>
          <cell r="C2689" t="str">
            <v>M</v>
          </cell>
        </row>
        <row r="2690">
          <cell r="A2690" t="str">
            <v>15.03.062</v>
          </cell>
          <cell r="B2690" t="str">
            <v>FACE APARENTE DE RUFOS/RINCOES COM TINTA BETUMINOSA</v>
          </cell>
          <cell r="C2690" t="str">
            <v>M</v>
          </cell>
        </row>
        <row r="2691">
          <cell r="A2691" t="str">
            <v>15.03.063</v>
          </cell>
          <cell r="B2691" t="str">
            <v>FACE EXTERNA DE CALHAS/CONDUTORES COM TINTA A OLEO</v>
          </cell>
          <cell r="C2691" t="str">
            <v>M</v>
          </cell>
        </row>
        <row r="2692">
          <cell r="A2692" t="str">
            <v>15.03.064</v>
          </cell>
          <cell r="B2692" t="str">
            <v>FACE EXTERNA DE CALHAS/CONDUTORES COM ESMALTE A BASE DE AGUA</v>
          </cell>
          <cell r="C2692" t="str">
            <v>M</v>
          </cell>
        </row>
        <row r="2693">
          <cell r="A2693" t="str">
            <v>15.03.099</v>
          </cell>
          <cell r="B2693" t="str">
            <v>PINTURAS EM ESQUADRIAS</v>
          </cell>
          <cell r="C2693" t="str">
            <v>MV</v>
          </cell>
        </row>
        <row r="2694">
          <cell r="A2694" t="str">
            <v>15.04.000</v>
          </cell>
          <cell r="B2694" t="str">
            <v>EXTERNA </v>
          </cell>
        </row>
        <row r="2695">
          <cell r="A2695" t="str">
            <v>15.04.001</v>
          </cell>
          <cell r="B2695" t="str">
            <v>CAIACAO</v>
          </cell>
          <cell r="C2695" t="str">
            <v>M2</v>
          </cell>
        </row>
        <row r="2696">
          <cell r="A2696" t="str">
            <v>15.04.005</v>
          </cell>
          <cell r="B2696" t="str">
            <v>TINTA LÁTEX ECONÔMICA</v>
          </cell>
          <cell r="C2696" t="str">
            <v>M2</v>
          </cell>
        </row>
        <row r="2697">
          <cell r="A2697" t="str">
            <v>15.04.006</v>
          </cell>
          <cell r="B2697" t="str">
            <v>TINTA LATEX STANDARD</v>
          </cell>
          <cell r="C2697" t="str">
            <v>M2</v>
          </cell>
        </row>
        <row r="2698">
          <cell r="A2698" t="str">
            <v>15.04.007</v>
          </cell>
          <cell r="B2698" t="str">
            <v>MASSA NIVELADORA PARA EXTERIOR</v>
          </cell>
          <cell r="C2698" t="str">
            <v>M2</v>
          </cell>
        </row>
        <row r="2699">
          <cell r="A2699" t="str">
            <v>15.04.008</v>
          </cell>
          <cell r="B2699" t="str">
            <v>LATEX EM ELEMENTO VAZADO</v>
          </cell>
          <cell r="C2699" t="str">
            <v>M2</v>
          </cell>
        </row>
        <row r="2700">
          <cell r="A2700" t="str">
            <v>15.04.009</v>
          </cell>
          <cell r="B2700" t="str">
            <v>TRATAMENTO DE CONCRETO COM ESTUQUE E LIXAMENTO</v>
          </cell>
          <cell r="C2700" t="str">
            <v>M2</v>
          </cell>
        </row>
        <row r="2701">
          <cell r="A2701" t="str">
            <v>15.04.010</v>
          </cell>
          <cell r="B2701" t="str">
            <v>VERNIZ ACRILICO</v>
          </cell>
          <cell r="C2701" t="str">
            <v>M2</v>
          </cell>
        </row>
        <row r="2702">
          <cell r="A2702" t="str">
            <v>15.04.011</v>
          </cell>
          <cell r="B2702" t="str">
            <v>TINTA MINERAL IMPERMEAVEL SEM NATA SELADORA</v>
          </cell>
          <cell r="C2702" t="str">
            <v>M2</v>
          </cell>
        </row>
        <row r="2703">
          <cell r="A2703" t="str">
            <v>15.04.012</v>
          </cell>
          <cell r="B2703" t="str">
            <v>TINTA MINERAL IMPERMEAVEL C/ NATA SELADORA S/ BLOCO DE CONCRETO</v>
          </cell>
          <cell r="C2703" t="str">
            <v>M2</v>
          </cell>
        </row>
        <row r="2704">
          <cell r="A2704" t="str">
            <v>15.04.013</v>
          </cell>
          <cell r="B2704" t="str">
            <v>HIDROFUGO A BASE DE SILICONE</v>
          </cell>
          <cell r="C2704" t="str">
            <v>M2</v>
          </cell>
        </row>
        <row r="2705">
          <cell r="A2705" t="str">
            <v>15.04.015</v>
          </cell>
          <cell r="B2705" t="str">
            <v>ESMALTE EM SUPERFICIE REBOCADA SEM MASSA NIVELADORA</v>
          </cell>
          <cell r="C2705" t="str">
            <v>M2</v>
          </cell>
        </row>
        <row r="2706">
          <cell r="A2706" t="str">
            <v>15.04.020</v>
          </cell>
          <cell r="B2706" t="str">
            <v>LIQUIDO IMUNIZANTE EM MADEIRA APARENTE</v>
          </cell>
          <cell r="C2706" t="str">
            <v>M2</v>
          </cell>
        </row>
        <row r="2707">
          <cell r="A2707" t="str">
            <v>15.04.073</v>
          </cell>
          <cell r="B2707" t="str">
            <v>PINTURA PARA TELHAS DE ALUMINIO COM TINTA ESMALTE AUTOMOTIVA</v>
          </cell>
          <cell r="C2707" t="str">
            <v>M2</v>
          </cell>
        </row>
        <row r="2708">
          <cell r="A2708" t="str">
            <v>15.04.078</v>
          </cell>
          <cell r="B2708" t="str">
            <v>SINALIZAÇÃO VISUAL DE DEGRAUS-PINTURA ACRÍLICA P/PISOS</v>
          </cell>
          <cell r="C2708" t="str">
            <v>CJ</v>
          </cell>
        </row>
        <row r="2709">
          <cell r="A2709" t="str">
            <v>15.04.080</v>
          </cell>
          <cell r="B2709" t="str">
            <v>PINTURA  DE QUADRAS ESP-LINHAS DEMARCATORIAS (600M2)</v>
          </cell>
          <cell r="C2709" t="str">
            <v>UN</v>
          </cell>
        </row>
        <row r="2710">
          <cell r="A2710" t="str">
            <v>15.04.081</v>
          </cell>
          <cell r="B2710" t="str">
            <v>PINTURA DE LINHAS DEMARCATORIAS DE QUADRA DE ESPORTES</v>
          </cell>
          <cell r="C2710" t="str">
            <v>M</v>
          </cell>
        </row>
        <row r="2711">
          <cell r="A2711" t="str">
            <v>15.04.082</v>
          </cell>
          <cell r="B2711" t="str">
            <v>TINTA LATEX PARA PISO</v>
          </cell>
          <cell r="C2711" t="str">
            <v>M2</v>
          </cell>
        </row>
        <row r="2712">
          <cell r="A2712" t="str">
            <v>15.04.099</v>
          </cell>
          <cell r="B2712" t="str">
            <v>PINTURAS EM PAREDES EXTERNAS</v>
          </cell>
          <cell r="C2712" t="str">
            <v>MV</v>
          </cell>
        </row>
        <row r="2713">
          <cell r="A2713" t="str">
            <v>15.50.001</v>
          </cell>
          <cell r="B2713" t="str">
            <v>RASPAGEM DE CAIACAO OU TINTA MINERAL IMPERMEAVEL</v>
          </cell>
          <cell r="C2713" t="str">
            <v>M2</v>
          </cell>
        </row>
        <row r="2714">
          <cell r="A2714" t="str">
            <v>15.50.002</v>
          </cell>
          <cell r="B2714" t="str">
            <v>REMOCAO DE OLEO,ESMALTE,LATEX/ACRILICO EM PAREDES COM LIXAMENTO</v>
          </cell>
          <cell r="C2714" t="str">
            <v>M2</v>
          </cell>
        </row>
        <row r="2715">
          <cell r="A2715" t="str">
            <v>15.50.003</v>
          </cell>
          <cell r="B2715" t="str">
            <v>REMOCAO DE OLEO,ESMALTE OU VERNIZ EM ESQ DE MADEIRA C/LIXAMENTO</v>
          </cell>
          <cell r="C2715" t="str">
            <v>M2</v>
          </cell>
        </row>
        <row r="2716">
          <cell r="A2716" t="str">
            <v>15.50.004</v>
          </cell>
          <cell r="B2716" t="str">
            <v>REMOCAO DE OLEO,ESMALTE,ALUMIN OU GRAFITE EM ESQ DE FERRO C/LIXAMENTO</v>
          </cell>
          <cell r="C2716" t="str">
            <v>M2</v>
          </cell>
        </row>
        <row r="2717">
          <cell r="A2717" t="str">
            <v>15.50.010</v>
          </cell>
          <cell r="B2717" t="str">
            <v>REMOCAO OLEO,ESMALTE/VERNIZ EM RODAPES,BAGUETES E MOLD C/LIXAMENTO</v>
          </cell>
          <cell r="C2717" t="str">
            <v>M</v>
          </cell>
        </row>
        <row r="2718">
          <cell r="A2718" t="str">
            <v>15.50.011</v>
          </cell>
          <cell r="B2718" t="str">
            <v>REMOCAO DE OLEO,ESMALTE,LATEX/ACRILICO EM PAREDES COM PRODUTO QUIMICO</v>
          </cell>
          <cell r="C2718" t="str">
            <v>M2</v>
          </cell>
        </row>
        <row r="2719">
          <cell r="A2719" t="str">
            <v>15.50.012</v>
          </cell>
          <cell r="B2719" t="str">
            <v>REMOCAO DE OLEO ESMALTE OU VERNIZ EM ESQ. DE MADEIRA C/PROD QUIMICO</v>
          </cell>
          <cell r="C2719" t="str">
            <v>M2</v>
          </cell>
        </row>
        <row r="2720">
          <cell r="A2720" t="str">
            <v>15.50.013</v>
          </cell>
          <cell r="B2720" t="str">
            <v>REMOCAO DE OLEO,ESMALTE,ALUMIN OU GRAFITE EM ESQ DE FERRO C/PROD QUIM</v>
          </cell>
          <cell r="C2720" t="str">
            <v>M2</v>
          </cell>
        </row>
        <row r="2721">
          <cell r="A2721" t="str">
            <v>15.50.014</v>
          </cell>
          <cell r="B2721" t="str">
            <v>REMOCAO OLEO,ESMALTE/VERNIZ EM RODAPES,BAGUETES E MOLD C/PROD QUIM</v>
          </cell>
          <cell r="C2721" t="str">
            <v>M</v>
          </cell>
        </row>
        <row r="2722">
          <cell r="A2722" t="str">
            <v>15.50.030</v>
          </cell>
          <cell r="B2722" t="str">
            <v>REMOCAO DE PINTURA EM ESTRUTURA METALICA COM LIXAMENTO        </v>
          </cell>
          <cell r="C2722" t="str">
            <v>M2</v>
          </cell>
        </row>
        <row r="2723">
          <cell r="A2723" t="str">
            <v>15.50.099</v>
          </cell>
          <cell r="B2723" t="str">
            <v>REMOCOES</v>
          </cell>
          <cell r="C2723" t="str">
            <v>MV</v>
          </cell>
        </row>
        <row r="2724">
          <cell r="A2724" t="str">
            <v>15.80.008</v>
          </cell>
          <cell r="B2724" t="str">
            <v>OLEO DE LINHACA EM MADEIRAMENTO APARENTE DE TELHADO</v>
          </cell>
          <cell r="C2724" t="str">
            <v>M2</v>
          </cell>
        </row>
        <row r="2725">
          <cell r="A2725" t="str">
            <v>15.80.010</v>
          </cell>
          <cell r="B2725" t="str">
            <v>PINTURA EM AZULEJO</v>
          </cell>
          <cell r="C2725" t="str">
            <v>M2</v>
          </cell>
        </row>
        <row r="2726">
          <cell r="A2726" t="str">
            <v>15.80.017</v>
          </cell>
          <cell r="B2726" t="str">
            <v>OLEO EM SUPERFICIE INCLUSIVE PREPARO E RETOQUE DE MASSA</v>
          </cell>
          <cell r="C2726" t="str">
            <v>M2</v>
          </cell>
        </row>
        <row r="2727">
          <cell r="A2727" t="str">
            <v>15.80.018</v>
          </cell>
          <cell r="B2727" t="str">
            <v>TINTA LATEX STANDARD INCLUSIVE PREPARO E RETOQUE DE MASSA NIVELADORA</v>
          </cell>
          <cell r="C2727" t="str">
            <v>M2</v>
          </cell>
        </row>
        <row r="2728">
          <cell r="A2728" t="str">
            <v>15.80.019</v>
          </cell>
          <cell r="B2728" t="str">
            <v>ESMALTE EM ESQUADRIAS DE MADEIRA INCLUSIVE PREPARO E RETOQUES DE MASSA</v>
          </cell>
          <cell r="C2728" t="str">
            <v>M2</v>
          </cell>
        </row>
        <row r="2729">
          <cell r="A2729" t="str">
            <v>15.80.020</v>
          </cell>
          <cell r="B2729" t="str">
            <v>OLEO EM ESQUADRIAS DE MADEIRA INCLUSIVE PREPARO E RETOQUES DE MASSA</v>
          </cell>
          <cell r="C2729" t="str">
            <v>M2</v>
          </cell>
        </row>
        <row r="2730">
          <cell r="A2730" t="str">
            <v>15.80.021</v>
          </cell>
          <cell r="B2730" t="str">
            <v>OLEO EM ESQUADRIAS DE FERRO INCLUSIVE PREPARO E RETOQUES DE ZARCAO</v>
          </cell>
          <cell r="C2730" t="str">
            <v>M2</v>
          </cell>
        </row>
        <row r="2731">
          <cell r="A2731" t="str">
            <v>15.80.023</v>
          </cell>
          <cell r="B2731" t="str">
            <v>OLEO EM RODAPES/BAGUETES/MOLD. MAD. INCL. PREPARO E RETOQUE DE MASSA</v>
          </cell>
          <cell r="C2731" t="str">
            <v>M</v>
          </cell>
        </row>
        <row r="2732">
          <cell r="A2732" t="str">
            <v>15.80.024</v>
          </cell>
          <cell r="B2732" t="str">
            <v>ALUMINIO EM ESQUADRIAS DE FERRO INCLUSIVE PREPARO E RETOQUE DE ZARCAO</v>
          </cell>
          <cell r="C2732" t="str">
            <v>M2</v>
          </cell>
        </row>
        <row r="2733">
          <cell r="A2733" t="str">
            <v>15.80.025</v>
          </cell>
          <cell r="B2733" t="str">
            <v>REMOVEDOR DE PICHACAO (SPEEL CLEAN) - POS PINTURA ANTIPICHACAO</v>
          </cell>
          <cell r="C2733" t="str">
            <v>M2</v>
          </cell>
        </row>
        <row r="2734">
          <cell r="A2734" t="str">
            <v>15.80.029</v>
          </cell>
          <cell r="B2734" t="str">
            <v>VERNIZ ANTIPICHACAO (SPEEL FLEX) 2 DEMAOS</v>
          </cell>
          <cell r="C2734" t="str">
            <v>M2</v>
          </cell>
        </row>
        <row r="2735">
          <cell r="A2735" t="str">
            <v>15.80.030</v>
          </cell>
          <cell r="B2735" t="str">
            <v>VERNIZ EM ESQUADRIAS DE MADEIRA INCL. PREPARO E RETOQUE DE MASSA</v>
          </cell>
          <cell r="C2735" t="str">
            <v>M2</v>
          </cell>
        </row>
        <row r="2736">
          <cell r="A2736" t="str">
            <v>15.80.032</v>
          </cell>
          <cell r="B2736" t="str">
            <v>VERNIZ EM RODAPES/BAGUETES/MOLD. MAD. INCL. PREPARO E RETOQUE DE MASSA</v>
          </cell>
          <cell r="C2736" t="str">
            <v>M</v>
          </cell>
        </row>
        <row r="2737">
          <cell r="A2737" t="str">
            <v>15.80.040</v>
          </cell>
          <cell r="B2737" t="str">
            <v>PINTURA DE QUADRAS ESPORTIVAS - LINHAS DEMARCATORIAS</v>
          </cell>
          <cell r="C2737" t="str">
            <v>UN</v>
          </cell>
        </row>
        <row r="2738">
          <cell r="A2738" t="str">
            <v>15.80.042</v>
          </cell>
          <cell r="B2738" t="str">
            <v>PINTURA DE LINHAS DEMARCATORIAS DE QUADRA DE ESPORTES</v>
          </cell>
          <cell r="C2738" t="str">
            <v>M</v>
          </cell>
        </row>
        <row r="2739">
          <cell r="A2739" t="str">
            <v>15.80.043</v>
          </cell>
          <cell r="B2739" t="str">
            <v>TINTA LATEX ECONOMICA INCLUSIVE PREPARO E RETOQUE DE MASSA NIVELADORA</v>
          </cell>
          <cell r="C2739" t="str">
            <v>M2</v>
          </cell>
        </row>
        <row r="2740">
          <cell r="A2740" t="str">
            <v>15.80.044</v>
          </cell>
          <cell r="B2740" t="str">
            <v>ESMALTE EM SUPERFICIE INCLUSIVE PREPARO E RETOQUE DE MASSA</v>
          </cell>
          <cell r="C2740" t="str">
            <v>M2</v>
          </cell>
        </row>
        <row r="2741">
          <cell r="A2741" t="str">
            <v>15.80.045</v>
          </cell>
          <cell r="B2741" t="str">
            <v>ESMALTE EM ESQUADRIAS DE FERRO INCLUSIVE PREPARO E RETOQUES DE ZARCAO</v>
          </cell>
          <cell r="C2741" t="str">
            <v>M2</v>
          </cell>
        </row>
        <row r="2742">
          <cell r="A2742" t="str">
            <v>15.80.046</v>
          </cell>
          <cell r="B2742" t="str">
            <v>GRAFITE EM ESQUADRIAS DE FERRO INCL. PREPARO E RETOQUE DE ZARCAO</v>
          </cell>
          <cell r="C2742" t="str">
            <v>M2</v>
          </cell>
        </row>
        <row r="2743">
          <cell r="A2743" t="str">
            <v>15.80.047</v>
          </cell>
          <cell r="B2743" t="str">
            <v>PINTURA EM LOUSA INCL. PREPARO E RETOQUE DE MASSA</v>
          </cell>
          <cell r="C2743" t="str">
            <v>M2</v>
          </cell>
        </row>
        <row r="2744">
          <cell r="A2744" t="str">
            <v>15.80.048</v>
          </cell>
          <cell r="B2744" t="str">
            <v>ESMALTE EM FORRO DE MADEIRA INCLUSIVE PREPARO E RETOQUE DE MASSA</v>
          </cell>
          <cell r="C2744" t="str">
            <v>M2</v>
          </cell>
        </row>
        <row r="2745">
          <cell r="A2745" t="str">
            <v>15.80.049</v>
          </cell>
          <cell r="B2745" t="str">
            <v>ESMALTE EM SUPERFICIE DE MADEIRA INCLUSIVE PREPARO E RETOQUE DE MASSA</v>
          </cell>
          <cell r="C2745" t="str">
            <v>M2</v>
          </cell>
        </row>
        <row r="2746">
          <cell r="A2746" t="str">
            <v>15.80.050</v>
          </cell>
          <cell r="B2746" t="str">
            <v>OLEO EM FORRO DE MADEIRA INCLUSIVE PREPARO E RETOQUE DE MASSA</v>
          </cell>
          <cell r="C2746" t="str">
            <v>M2</v>
          </cell>
        </row>
        <row r="2747">
          <cell r="A2747" t="str">
            <v>15.80.060</v>
          </cell>
          <cell r="B2747" t="str">
            <v>ESMALTE EM ESTRUTURA METALICA INCLUSIVE PREPARO E RETOQUE DE ZARCAO</v>
          </cell>
          <cell r="C2747" t="str">
            <v>M2</v>
          </cell>
        </row>
        <row r="2748">
          <cell r="A2748" t="str">
            <v>15.80.061</v>
          </cell>
          <cell r="B2748" t="str">
            <v>OLEO EM ESTRUTURA METALICA INCLUSIVE PREPARO E RETOQUE DE ZARCAO</v>
          </cell>
          <cell r="C2748" t="str">
            <v>M2</v>
          </cell>
        </row>
        <row r="2749">
          <cell r="A2749" t="str">
            <v>15.80.062</v>
          </cell>
          <cell r="B2749" t="str">
            <v>GRAFITE EM ESTRUTURA METALICA INCLUSIVE PREPARO E RETOQUE DE ZARCAO</v>
          </cell>
          <cell r="C2749" t="str">
            <v>M2</v>
          </cell>
        </row>
        <row r="2750">
          <cell r="A2750" t="str">
            <v>15.80.070</v>
          </cell>
          <cell r="B2750" t="str">
            <v>GALVANIZACAO A FRIO - PINTURA P/ ESTRUTURAS - CONSERVACAO</v>
          </cell>
          <cell r="C2750" t="str">
            <v>M2</v>
          </cell>
        </row>
        <row r="2751">
          <cell r="A2751" t="str">
            <v>15.80.071</v>
          </cell>
          <cell r="B2751" t="str">
            <v>GALVANIZACAO A FRIO - PINTURA P/ ESQUADRIAS - CONSERVACAO</v>
          </cell>
          <cell r="C2751" t="str">
            <v>M2</v>
          </cell>
        </row>
        <row r="2752">
          <cell r="A2752" t="str">
            <v>15.80.072</v>
          </cell>
          <cell r="B2752" t="str">
            <v>PRIMER P/ GALVANIZADOS (GALVIT/SIMILAR) - ESTRUTURAS - CONSERVACAO</v>
          </cell>
          <cell r="C2752" t="str">
            <v>M2</v>
          </cell>
        </row>
        <row r="2753">
          <cell r="A2753" t="str">
            <v>15.80.073</v>
          </cell>
          <cell r="B2753" t="str">
            <v>PRIMER P/ GALVANIZADOS (GALVIT/SIMILAR) - ESQUADRIAS - CONSERVACAO</v>
          </cell>
          <cell r="C2753" t="str">
            <v>M2</v>
          </cell>
        </row>
        <row r="2754">
          <cell r="A2754" t="str">
            <v>15.80.075</v>
          </cell>
          <cell r="B2754" t="str">
            <v>FUNDO ANTI-OXIDANTE EM ESTRUTURAS - CONSERVACAO</v>
          </cell>
          <cell r="C2754" t="str">
            <v>M2</v>
          </cell>
        </row>
        <row r="2755">
          <cell r="A2755" t="str">
            <v>15.80.076</v>
          </cell>
          <cell r="B2755" t="str">
            <v>FUNDO ANTI-OXIDANTE EM ESQUADRIAS - CONSERVACAO</v>
          </cell>
          <cell r="C2755" t="str">
            <v>M2</v>
          </cell>
        </row>
        <row r="2756">
          <cell r="A2756" t="str">
            <v>15.80.099</v>
          </cell>
          <cell r="B2756" t="str">
            <v>SERVICOS DE PINTURA</v>
          </cell>
          <cell r="C2756" t="str">
            <v>MV</v>
          </cell>
        </row>
        <row r="2757">
          <cell r="A2757" t="str">
            <v>16.00.000</v>
          </cell>
          <cell r="B2757" t="str">
            <v>SERVICOS COMPLEMENTARES</v>
          </cell>
        </row>
        <row r="2758">
          <cell r="A2758" t="str">
            <v>16.01.000</v>
          </cell>
          <cell r="B2758" t="str">
            <v>FECHO: MUROS/ALAMBRADOS/PORTOES</v>
          </cell>
        </row>
        <row r="2759">
          <cell r="A2759" t="str">
            <v>16.01.008</v>
          </cell>
          <cell r="B2759" t="str">
            <v>FD-07 FECHAM DIVISA/BL CONCRETO/REV CHAP GROSSO FACE EXT H=185CM/SAPAT</v>
          </cell>
          <cell r="C2759" t="str">
            <v>M</v>
          </cell>
        </row>
        <row r="2760">
          <cell r="A2760" t="str">
            <v>16.01.009</v>
          </cell>
          <cell r="B2760" t="str">
            <v>FD-08 FECHAM DIVISA/BL CONCRETO/REV CHAP GROSSO FACE EXT H=185CM/BROCA</v>
          </cell>
          <cell r="C2760" t="str">
            <v>M</v>
          </cell>
        </row>
        <row r="2761">
          <cell r="A2761" t="str">
            <v>16.01.010</v>
          </cell>
          <cell r="B2761" t="str">
            <v>FD-10 FECHAMENTO PARA DEVISAS/MOUROES</v>
          </cell>
          <cell r="C2761" t="str">
            <v>M</v>
          </cell>
        </row>
        <row r="2762">
          <cell r="A2762" t="str">
            <v>16.01.011</v>
          </cell>
          <cell r="B2762" t="str">
            <v>FD-11 FECHAMENTO DE DIVISAS - MOUROES C/ PLACAS PRE MOLDADAS</v>
          </cell>
          <cell r="C2762" t="str">
            <v>M</v>
          </cell>
        </row>
        <row r="2763">
          <cell r="A2763" t="str">
            <v>16.01.012</v>
          </cell>
          <cell r="B2763" t="str">
            <v>FD-12 FECHAMENTO DE DIVISAS - MOUROES C/ ARAMES E HIBISCOS</v>
          </cell>
          <cell r="C2763" t="str">
            <v>M</v>
          </cell>
        </row>
        <row r="2764">
          <cell r="A2764" t="str">
            <v>16.01.013</v>
          </cell>
          <cell r="B2764" t="str">
            <v>FD-13 FECHAMENTO DIV/BL CONCR/SEM REVESTIMENTO (H=185CM/SAPATA)</v>
          </cell>
          <cell r="C2764" t="str">
            <v>M</v>
          </cell>
        </row>
        <row r="2765">
          <cell r="A2765" t="str">
            <v>16.01.014</v>
          </cell>
          <cell r="B2765" t="str">
            <v>FD-14 FECHAMENTO DE DIVISA/BLOCO DE CONCRETO/ S/REVEST. H=185CM/BROCA</v>
          </cell>
          <cell r="C2765" t="str">
            <v>M</v>
          </cell>
        </row>
        <row r="2766">
          <cell r="A2766" t="str">
            <v>16.01.015</v>
          </cell>
          <cell r="B2766" t="str">
            <v>FD-15 FECHAMENTO DE DIVISA/BL CONCRETO/REVEST CHAP FINO H=235CM/SAPATA</v>
          </cell>
          <cell r="C2766" t="str">
            <v>M</v>
          </cell>
        </row>
        <row r="2767">
          <cell r="A2767" t="str">
            <v>16.01.016</v>
          </cell>
          <cell r="B2767" t="str">
            <v>FD-16 FECHAMENTO DIVISA/BL CONCRETO/REVEST CHAPISCO FINO H=235CM/BROCA</v>
          </cell>
          <cell r="C2767" t="str">
            <v>M</v>
          </cell>
        </row>
        <row r="2768">
          <cell r="A2768" t="str">
            <v>16.01.021</v>
          </cell>
          <cell r="B2768" t="str">
            <v>FD-21 FECHAMENTO DE DIVISA COM GRADIL ELETROFUNDIDO / SAPATA (H=185CM)</v>
          </cell>
          <cell r="C2768" t="str">
            <v>M</v>
          </cell>
        </row>
        <row r="2769">
          <cell r="A2769" t="str">
            <v>16.01.022</v>
          </cell>
          <cell r="B2769" t="str">
            <v>FD-22 FECHAMENTO DE DIVISA COM GRADIL ELETROFUNDIDO/SAPATA (H=235CM)</v>
          </cell>
          <cell r="C2769" t="str">
            <v>M</v>
          </cell>
        </row>
        <row r="2770">
          <cell r="A2770" t="str">
            <v>16.01.023</v>
          </cell>
          <cell r="B2770" t="str">
            <v>FE-01 FECHAMENTO PARA SETORIZACAO (ALAMBRADO)</v>
          </cell>
          <cell r="C2770" t="str">
            <v>M2</v>
          </cell>
        </row>
        <row r="2771">
          <cell r="A2771" t="str">
            <v>16.01.024</v>
          </cell>
          <cell r="B2771" t="str">
            <v>FE-02 FECHAMENTO PARA SETORIZACAO (GRADIL ELETROFUNDIDO)</v>
          </cell>
          <cell r="C2771" t="str">
            <v>M2</v>
          </cell>
        </row>
        <row r="2772">
          <cell r="A2772" t="str">
            <v>16.01.028</v>
          </cell>
          <cell r="B2772" t="str">
            <v>FD-23 FECHAMENTO DE DIVISA COM GRADIL ELETROFUNDIDO / BROCA (H=185CM)</v>
          </cell>
          <cell r="C2772" t="str">
            <v>M</v>
          </cell>
        </row>
        <row r="2773">
          <cell r="A2773" t="str">
            <v>16.01.029</v>
          </cell>
          <cell r="B2773" t="str">
            <v>FD-24 FECHAMENTO DE DIVISA COM GRADIL ELETROFUNDIDO / BROCA (H=235CM)</v>
          </cell>
          <cell r="C2773" t="str">
            <v>M</v>
          </cell>
        </row>
        <row r="2774">
          <cell r="A2774" t="str">
            <v>16.01.030</v>
          </cell>
          <cell r="B2774" t="str">
            <v>FD-25 FECHAMENTO DIVISA C/ GRADIL ELETROF / SAPATA (199X132.20CM)</v>
          </cell>
          <cell r="C2774" t="str">
            <v>M</v>
          </cell>
        </row>
        <row r="2775">
          <cell r="A2775" t="str">
            <v>16.01.031</v>
          </cell>
          <cell r="B2775" t="str">
            <v>FD-26 FECHAMENTO DIVISA C/ GRADIL ELETROF / BROCA (199X132.20CM)</v>
          </cell>
          <cell r="C2775" t="str">
            <v>M</v>
          </cell>
        </row>
        <row r="2776">
          <cell r="A2776" t="str">
            <v>16.01.032</v>
          </cell>
          <cell r="B2776" t="str">
            <v>FD-27 FECHAMENTO DIVISA C/ GRADIL ELETROF / SAPATA (59X211.40CM)</v>
          </cell>
          <cell r="C2776" t="str">
            <v>M</v>
          </cell>
        </row>
        <row r="2777">
          <cell r="A2777" t="str">
            <v>16.01.033</v>
          </cell>
          <cell r="B2777" t="str">
            <v>FD-28 FECHAMENTO DIVISA C/ GRADIL ELETROF / BROCA (59X211.40CM)</v>
          </cell>
          <cell r="C2777" t="str">
            <v>M</v>
          </cell>
        </row>
        <row r="2778">
          <cell r="A2778" t="str">
            <v>16.01.034</v>
          </cell>
          <cell r="B2778" t="str">
            <v>PT-50 PORTÃO DE TELA PARA SETORIZAÇÃO</v>
          </cell>
          <cell r="C2778" t="str">
            <v>UN</v>
          </cell>
        </row>
        <row r="2779">
          <cell r="A2779" t="str">
            <v>16.01.045</v>
          </cell>
          <cell r="B2779" t="str">
            <v>PORTÃO EM GRADIL ELETROFUNDIDO</v>
          </cell>
          <cell r="C2779" t="str">
            <v>M2</v>
          </cell>
        </row>
        <row r="2780">
          <cell r="A2780" t="str">
            <v>16.01.046</v>
          </cell>
          <cell r="B2780" t="str">
            <v>PORTÃO EM CHAPA DE AÇO</v>
          </cell>
          <cell r="C2780" t="str">
            <v>M2</v>
          </cell>
        </row>
        <row r="2781">
          <cell r="A2781" t="str">
            <v>16.01.058</v>
          </cell>
          <cell r="B2781" t="str">
            <v>GRADIL METALGRADE PINT ELETROSTATICA 62X132MM BARRA 25X2MM</v>
          </cell>
          <cell r="C2781" t="str">
            <v>M2</v>
          </cell>
        </row>
        <row r="2782">
          <cell r="A2782" t="str">
            <v>16.01.060</v>
          </cell>
          <cell r="B2782" t="str">
            <v>FD-29 FECHAMENTO DIVISA C/ ELEMENTO VAZADO / SAPATA (239X199CM)</v>
          </cell>
          <cell r="C2782" t="str">
            <v>M</v>
          </cell>
        </row>
        <row r="2783">
          <cell r="A2783" t="str">
            <v>16.01.061</v>
          </cell>
          <cell r="B2783" t="str">
            <v>FD-30 FECHAMENTO DIVISA C/ ELEMENTO VAZADO / BROCA (239X199CM)</v>
          </cell>
          <cell r="C2783" t="str">
            <v>M</v>
          </cell>
        </row>
        <row r="2784">
          <cell r="A2784" t="str">
            <v>16.01.062</v>
          </cell>
          <cell r="B2784" t="str">
            <v>FD-31 FECHAMENTO DIVISA C/ ELEMENTO VAZADO / SAPATA (39X199CM)</v>
          </cell>
          <cell r="C2784" t="str">
            <v>M</v>
          </cell>
        </row>
        <row r="2785">
          <cell r="A2785" t="str">
            <v>16.01.063</v>
          </cell>
          <cell r="B2785" t="str">
            <v>FD-32 FECHAMENTO DIVISA C/ ELEMENTO VAZADO / BROCA (39X199CM)</v>
          </cell>
          <cell r="C2785" t="str">
            <v>M</v>
          </cell>
        </row>
        <row r="2786">
          <cell r="A2786" t="str">
            <v>16.01.064</v>
          </cell>
          <cell r="B2786" t="str">
            <v>PT-29 PORTAO DE TELA PARA QUADRA</v>
          </cell>
          <cell r="C2786" t="str">
            <v>M2</v>
          </cell>
        </row>
        <row r="2787">
          <cell r="A2787" t="str">
            <v>16.01.065</v>
          </cell>
          <cell r="B2787" t="str">
            <v>VERGA/CINTA EM BLOCO DE CONCRETO CANALETA 14X19X39CM</v>
          </cell>
          <cell r="C2787" t="str">
            <v>M</v>
          </cell>
        </row>
        <row r="2788">
          <cell r="A2788" t="str">
            <v>16.01.066</v>
          </cell>
          <cell r="B2788" t="str">
            <v>VERGA/CINTA EM BLOCO DE CONCRETO CANALETA 19X19X39CM</v>
          </cell>
          <cell r="C2788" t="str">
            <v>M</v>
          </cell>
        </row>
        <row r="2789">
          <cell r="A2789" t="str">
            <v>16.01.067</v>
          </cell>
          <cell r="B2789" t="str">
            <v>FD-33 FECHAMENTO DE DIVISA/BL.CONCRETO/REVEST. CHAPISCO GROSSO H=235CM/SAPATA</v>
          </cell>
          <cell r="C2789" t="str">
            <v>M</v>
          </cell>
        </row>
        <row r="2790">
          <cell r="A2790" t="str">
            <v>16.01.068</v>
          </cell>
          <cell r="B2790" t="str">
            <v>FD-34 FECHAMENTO DE DIVISA/BL. CONCRETO/REVEST. CHAPISCO GROSSO H=235CM/BROCA</v>
          </cell>
          <cell r="C2790" t="str">
            <v>M</v>
          </cell>
        </row>
        <row r="2791">
          <cell r="A2791" t="str">
            <v>16.01.080</v>
          </cell>
          <cell r="B2791" t="str">
            <v>PT-30 PORTAO GRADIL ELETROFUNDIDO / PILARETE DE CONCRETO (300X185CM)</v>
          </cell>
          <cell r="C2791" t="str">
            <v>UN</v>
          </cell>
        </row>
        <row r="2792">
          <cell r="A2792" t="str">
            <v>16.01.081</v>
          </cell>
          <cell r="B2792" t="str">
            <v>PT-31 PORTAO GRADIL ELETROFUNDIDO / PILARETE DE CONCRETO (300X235CM)</v>
          </cell>
          <cell r="C2792" t="str">
            <v>UN</v>
          </cell>
        </row>
        <row r="2793">
          <cell r="A2793" t="str">
            <v>16.01.082</v>
          </cell>
          <cell r="B2793" t="str">
            <v>PT-32 PORTAO GRADIL ELETROFUNDIDO / PILARETE DE CONCRETO (180X185CM)</v>
          </cell>
          <cell r="C2793" t="str">
            <v>UN</v>
          </cell>
        </row>
        <row r="2794">
          <cell r="A2794" t="str">
            <v>16.01.083</v>
          </cell>
          <cell r="B2794" t="str">
            <v>PT-33 PORTAO GRADIL ELETROFUNDIDO / PILARETE DE CONCRETO (180X235CM)</v>
          </cell>
          <cell r="C2794" t="str">
            <v>UN</v>
          </cell>
        </row>
        <row r="2795">
          <cell r="A2795" t="str">
            <v>16.01.084</v>
          </cell>
          <cell r="B2795" t="str">
            <v>PT-34 PORTAO GRADIL ELETROFUNDIDO / PILARETE METALICO (300X185CM)</v>
          </cell>
          <cell r="C2795" t="str">
            <v>UN</v>
          </cell>
        </row>
        <row r="2796">
          <cell r="A2796" t="str">
            <v>16.01.085</v>
          </cell>
          <cell r="B2796" t="str">
            <v>PT-35 PORTAO GRADIL ELETROFUNDIDO / PILARETE METALICO (300X235CM)</v>
          </cell>
          <cell r="C2796" t="str">
            <v>UN</v>
          </cell>
        </row>
        <row r="2797">
          <cell r="A2797" t="str">
            <v>16.01.086</v>
          </cell>
          <cell r="B2797" t="str">
            <v>PT-36 PORTAO GRADIL ELETROFUNDIDO / PILARETE METALICO (180X185CM)</v>
          </cell>
          <cell r="C2797" t="str">
            <v>UN</v>
          </cell>
        </row>
        <row r="2798">
          <cell r="A2798" t="str">
            <v>16.01.087</v>
          </cell>
          <cell r="B2798" t="str">
            <v>PT-37 PORTAO GRADIL ELETROFUNDIDO / PILARETE METALICO (180X235CM)</v>
          </cell>
          <cell r="C2798" t="str">
            <v>UN</v>
          </cell>
        </row>
        <row r="2799">
          <cell r="A2799" t="str">
            <v>16.01.088</v>
          </cell>
          <cell r="B2799" t="str">
            <v>PT-41 PORTAO EM CHAPA DE ACO (300X235CM)</v>
          </cell>
          <cell r="C2799" t="str">
            <v>UN</v>
          </cell>
        </row>
        <row r="2800">
          <cell r="A2800" t="str">
            <v>16.01.089</v>
          </cell>
          <cell r="B2800" t="str">
            <v>PT-42 PORTAO EM CHAPA DE ACO (180X235CM)</v>
          </cell>
          <cell r="C2800" t="str">
            <v>UN</v>
          </cell>
        </row>
        <row r="2801">
          <cell r="A2801" t="str">
            <v>16.01.099</v>
          </cell>
          <cell r="B2801" t="str">
            <v>SERVICOS PARA FECHAMENTOS</v>
          </cell>
          <cell r="C2801" t="str">
            <v>MV</v>
          </cell>
        </row>
        <row r="2802">
          <cell r="A2802" t="str">
            <v>16.02.000</v>
          </cell>
          <cell r="B2802" t="str">
            <v>PISOS</v>
          </cell>
        </row>
        <row r="2803">
          <cell r="A2803" t="str">
            <v>16.02.004</v>
          </cell>
          <cell r="B2803" t="str">
            <v>PAVIMENTAÇÃO DE CONCRETO P/PISO PERMEAVEL DRENANTE (DIAGONAL)</v>
          </cell>
          <cell r="C2803" t="str">
            <v>M2</v>
          </cell>
        </row>
        <row r="2804">
          <cell r="A2804" t="str">
            <v>16.02.008</v>
          </cell>
          <cell r="B2804" t="str">
            <v>PISO DE CONCRETO LISO-FUNDACAO DIRETA FCK-25 MPA</v>
          </cell>
          <cell r="C2804" t="str">
            <v>M2</v>
          </cell>
        </row>
        <row r="2805">
          <cell r="A2805" t="str">
            <v>16.02.009</v>
          </cell>
          <cell r="B2805" t="str">
            <v>PLACA DE CONCRETO MOLDADA NO LOCAL - 90X90 CM</v>
          </cell>
          <cell r="C2805" t="str">
            <v>M2</v>
          </cell>
        </row>
        <row r="2806">
          <cell r="A2806" t="str">
            <v>16.02.010</v>
          </cell>
          <cell r="B2806" t="str">
            <v>PAVIMENTAÇÃO DE CONCRETO P/PISO PERMEAVEL DRENANTE (SEXTAVADO)</v>
          </cell>
          <cell r="C2806" t="str">
            <v>M2</v>
          </cell>
        </row>
        <row r="2807">
          <cell r="A2807" t="str">
            <v>16.02.012</v>
          </cell>
          <cell r="B2807" t="str">
            <v>PAVIMENTACAO ARTICULADA SOBRE BASE AREIA GROSSA E=5A6CM</v>
          </cell>
          <cell r="C2807" t="str">
            <v>M2</v>
          </cell>
        </row>
        <row r="2808">
          <cell r="A2808" t="str">
            <v>16.02.014</v>
          </cell>
          <cell r="B2808" t="str">
            <v>PAVIMENTAÇAO DE CONCRETO PARA PISO PERMEAVEL DRENANTE (GRAMA)</v>
          </cell>
          <cell r="C2808" t="str">
            <v>M2</v>
          </cell>
        </row>
        <row r="2809">
          <cell r="A2809" t="str">
            <v>16.02.015</v>
          </cell>
          <cell r="B2809" t="str">
            <v>PAVIMENTACAO ASFALTICA</v>
          </cell>
          <cell r="C2809" t="str">
            <v>M2</v>
          </cell>
        </row>
        <row r="2810">
          <cell r="A2810" t="str">
            <v>16.02.018</v>
          </cell>
          <cell r="B2810" t="str">
            <v>BORRACHA ASSENTADA C/ ARGAMASSA - PISO TATIL DIRECIONAL</v>
          </cell>
          <cell r="C2810" t="str">
            <v>M2</v>
          </cell>
        </row>
        <row r="2811">
          <cell r="A2811" t="str">
            <v>16.02.020</v>
          </cell>
          <cell r="B2811" t="str">
            <v>BORRACHA ASSENTADA C/ ARGAMASSA - PISO TATIL ALERTA</v>
          </cell>
          <cell r="C2811" t="str">
            <v>M2</v>
          </cell>
        </row>
        <row r="2812">
          <cell r="A2812" t="str">
            <v>16.02.022</v>
          </cell>
          <cell r="B2812" t="str">
            <v>PAVIMENTACAO COM PEDRISCO COM ESPESS DE 5 CM</v>
          </cell>
          <cell r="C2812" t="str">
            <v>M2</v>
          </cell>
        </row>
        <row r="2813">
          <cell r="A2813" t="str">
            <v>16.02.023</v>
          </cell>
          <cell r="B2813" t="str">
            <v>PAVIMENTACAO DE PEDRA MOSAICO PORTUGUES 2 COR/SOBRE BASE AREIA GROSSA</v>
          </cell>
          <cell r="C2813" t="str">
            <v>M2</v>
          </cell>
        </row>
        <row r="2814">
          <cell r="A2814" t="str">
            <v>16.02.025</v>
          </cell>
          <cell r="B2814" t="str">
            <v>GUIAS PRE-MOLDADAS TIPO PMSP</v>
          </cell>
          <cell r="C2814" t="str">
            <v>M</v>
          </cell>
        </row>
        <row r="2815">
          <cell r="A2815" t="str">
            <v>16.02.026</v>
          </cell>
          <cell r="B2815" t="str">
            <v>SARJETAS MOLDADAS NO LOCAL TIPO PMSP</v>
          </cell>
          <cell r="C2815" t="str">
            <v>M</v>
          </cell>
        </row>
        <row r="2816">
          <cell r="A2816" t="str">
            <v>16.02.027</v>
          </cell>
          <cell r="B2816" t="str">
            <v>GA-01 GUIA LEVE OU SEPARADOR DE PISOS</v>
          </cell>
          <cell r="C2816" t="str">
            <v>M</v>
          </cell>
        </row>
        <row r="2817">
          <cell r="A2817" t="str">
            <v>16.02.028</v>
          </cell>
          <cell r="B2817" t="str">
            <v>GA-02 GUIA E SARJETA</v>
          </cell>
          <cell r="C2817" t="str">
            <v>M</v>
          </cell>
        </row>
        <row r="2818">
          <cell r="A2818" t="str">
            <v>16.02.029</v>
          </cell>
          <cell r="B2818" t="str">
            <v>GA-03 GUIA E SARJETA TIPO PMSP</v>
          </cell>
          <cell r="C2818" t="str">
            <v>M</v>
          </cell>
        </row>
        <row r="2819">
          <cell r="A2819" t="str">
            <v>16.02.031</v>
          </cell>
          <cell r="B2819" t="str">
            <v>DEGRAU DE CONCRETO CAMURCADO</v>
          </cell>
          <cell r="C2819" t="str">
            <v>M</v>
          </cell>
        </row>
        <row r="2820">
          <cell r="A2820" t="str">
            <v>16.02.033</v>
          </cell>
          <cell r="B2820" t="str">
            <v>PEDRA MIRACEMA</v>
          </cell>
          <cell r="C2820" t="str">
            <v>M2</v>
          </cell>
        </row>
        <row r="2821">
          <cell r="A2821" t="str">
            <v>16.02.036</v>
          </cell>
          <cell r="B2821" t="str">
            <v>PAVIMENTACAO MOSAICO COM BLOCOS DE CONCRETO NATURAL</v>
          </cell>
          <cell r="C2821" t="str">
            <v>M2</v>
          </cell>
        </row>
        <row r="2822">
          <cell r="A2822" t="str">
            <v>16.02.039</v>
          </cell>
          <cell r="B2822" t="str">
            <v>PAVIMENTAÇÃO DE CONCRETO P/PISO PERMEAVEL DRENANTE (QUADRICULADO)</v>
          </cell>
          <cell r="C2822" t="str">
            <v>M2</v>
          </cell>
        </row>
        <row r="2823">
          <cell r="A2823" t="str">
            <v>16.02.045</v>
          </cell>
          <cell r="B2823" t="str">
            <v>CERAMICA EXTRUDADA 24X11 OU 11X11 OU 18X18CM - DETALHES E REQUADROS</v>
          </cell>
          <cell r="C2823" t="str">
            <v>M2</v>
          </cell>
        </row>
        <row r="2824">
          <cell r="A2824" t="str">
            <v>16.02.048</v>
          </cell>
          <cell r="B2824" t="str">
            <v>SEIXO ROLADO - DETALHES E REQUADROS</v>
          </cell>
          <cell r="C2824" t="str">
            <v>M2</v>
          </cell>
        </row>
        <row r="2825">
          <cell r="A2825" t="str">
            <v>16.02.050</v>
          </cell>
          <cell r="B2825" t="str">
            <v>PASTILHA NATURAL 2,5X2,5CM - DETALHES E REQUADROS</v>
          </cell>
          <cell r="C2825" t="str">
            <v>M2</v>
          </cell>
        </row>
        <row r="2826">
          <cell r="A2826" t="str">
            <v>16.02.051</v>
          </cell>
          <cell r="B2826" t="str">
            <v>PASTILHA NATURAL 5,0X5,0CM - DETALHES E REQUADROS</v>
          </cell>
          <cell r="C2826" t="str">
            <v>M2</v>
          </cell>
        </row>
        <row r="2827">
          <cell r="A2827" t="str">
            <v>16.02.056</v>
          </cell>
          <cell r="B2827" t="str">
            <v>LADRILHO HIDRAULICO 20X20CM LISO 1 COR</v>
          </cell>
          <cell r="C2827" t="str">
            <v>M2</v>
          </cell>
        </row>
        <row r="2828">
          <cell r="A2828" t="str">
            <v>16.02.061</v>
          </cell>
          <cell r="B2828" t="str">
            <v>LADRILHO HIDRAULICO 25X25 E=2CM - PISO TATIL DE ALERTA</v>
          </cell>
          <cell r="C2828" t="str">
            <v>M2</v>
          </cell>
        </row>
        <row r="2829">
          <cell r="A2829" t="str">
            <v>16.02.062</v>
          </cell>
          <cell r="B2829" t="str">
            <v>LADRILHO HIDRAULICO 25X25 E=2CM - PISO TATIL DIRECIONAL</v>
          </cell>
          <cell r="C2829" t="str">
            <v>M2</v>
          </cell>
        </row>
        <row r="2830">
          <cell r="A2830" t="str">
            <v>16.02.064</v>
          </cell>
          <cell r="B2830" t="str">
            <v>PISO DE CONCRETO Fck 25MPa DESEMPENAMENTO MECÂNICO E=8CM</v>
          </cell>
          <cell r="C2830" t="str">
            <v>M2</v>
          </cell>
        </row>
        <row r="2831">
          <cell r="A2831" t="str">
            <v>16.02.066</v>
          </cell>
          <cell r="B2831" t="str">
            <v>PISO DE CONCRETO ARMADO Fck 25MPa DESEMPENAMENTO MECÂNICO  E=10CM</v>
          </cell>
          <cell r="C2831" t="str">
            <v>M2</v>
          </cell>
        </row>
        <row r="2832">
          <cell r="A2832" t="str">
            <v>16.02.068</v>
          </cell>
          <cell r="B2832" t="str">
            <v>DEGRAU DE CONCRETO ARMADO Fck 25MPa DESEMPENADO E=6CM INCLUSIVE LASTRO DE BRITA</v>
          </cell>
          <cell r="C2832" t="str">
            <v>M</v>
          </cell>
        </row>
        <row r="2833">
          <cell r="A2833" t="str">
            <v>16.02.070</v>
          </cell>
          <cell r="B2833" t="str">
            <v>LASTRO DE CONCRETO - 5CM</v>
          </cell>
          <cell r="C2833" t="str">
            <v>M2</v>
          </cell>
        </row>
        <row r="2834">
          <cell r="A2834" t="str">
            <v>16.02.071</v>
          </cell>
          <cell r="B2834" t="str">
            <v>LASTRO DE PEDRA BRITADA - 5CM</v>
          </cell>
          <cell r="C2834" t="str">
            <v>M2</v>
          </cell>
        </row>
        <row r="2835">
          <cell r="A2835" t="str">
            <v>16.02.080</v>
          </cell>
          <cell r="B2835" t="str">
            <v>PEDRA ARDOSIA 40X40CM E=7A10MM</v>
          </cell>
          <cell r="C2835" t="str">
            <v>M2</v>
          </cell>
        </row>
        <row r="2836">
          <cell r="A2836" t="str">
            <v>16.02.090</v>
          </cell>
          <cell r="B2836" t="str">
            <v>CIMENTADO DESEMPENADO COM JUNTA SECA E=3,5CM INCL ARG REG</v>
          </cell>
          <cell r="C2836" t="str">
            <v>M2</v>
          </cell>
        </row>
        <row r="2837">
          <cell r="A2837" t="str">
            <v>16.02.091</v>
          </cell>
          <cell r="B2837" t="str">
            <v>CIMENTADO DESEMPENADO ALISADO C/ CORANTE E=3,5CM INCL ARG REG</v>
          </cell>
          <cell r="C2837" t="str">
            <v>M2</v>
          </cell>
        </row>
        <row r="2838">
          <cell r="A2838" t="str">
            <v>16.02.099</v>
          </cell>
          <cell r="B2838" t="str">
            <v>REVESTIMENTOS P/ PISOS EXTERNOS</v>
          </cell>
          <cell r="C2838" t="str">
            <v>MV</v>
          </cell>
        </row>
        <row r="2839">
          <cell r="A2839" t="str">
            <v>16.03.000</v>
          </cell>
          <cell r="B2839" t="str">
            <v>GRAMADOS/PAISAGISMO                                                   </v>
          </cell>
        </row>
        <row r="2840">
          <cell r="A2840" t="str">
            <v>16.03.001</v>
          </cell>
          <cell r="B2840" t="str">
            <v>CORTE DE MATO E GRAMA - ROÇAGEM MECANIZADA</v>
          </cell>
          <cell r="C2840" t="str">
            <v>M2</v>
          </cell>
        </row>
        <row r="2841">
          <cell r="A2841" t="str">
            <v>16.03.003</v>
          </cell>
          <cell r="B2841" t="str">
            <v>GRAMA BATATAIS EM PLACAS</v>
          </cell>
          <cell r="C2841" t="str">
            <v>M2</v>
          </cell>
        </row>
        <row r="2842">
          <cell r="A2842" t="str">
            <v>16.03.004</v>
          </cell>
          <cell r="B2842" t="str">
            <v>GRAMA ESMERALDA</v>
          </cell>
          <cell r="C2842" t="str">
            <v>M2</v>
          </cell>
        </row>
        <row r="2843">
          <cell r="A2843" t="str">
            <v>16.03.005</v>
          </cell>
          <cell r="B2843" t="str">
            <v>GRAMA SAO CARLOS EM PLACAS</v>
          </cell>
          <cell r="C2843" t="str">
            <v>M2</v>
          </cell>
        </row>
        <row r="2844">
          <cell r="A2844" t="str">
            <v>16.03.007</v>
          </cell>
          <cell r="B2844" t="str">
            <v>GRAMA PRETA EM MUDAS</v>
          </cell>
          <cell r="C2844" t="str">
            <v>M2</v>
          </cell>
        </row>
        <row r="2845">
          <cell r="A2845" t="str">
            <v>16.03.010</v>
          </cell>
          <cell r="B2845" t="str">
            <v>FORRACAO - MARANTA</v>
          </cell>
          <cell r="C2845" t="str">
            <v>M2</v>
          </cell>
        </row>
        <row r="2846">
          <cell r="A2846" t="str">
            <v>16.03.014</v>
          </cell>
          <cell r="B2846" t="str">
            <v>AP-02 PROTETOR PARA ARVORES</v>
          </cell>
          <cell r="C2846" t="str">
            <v>UN</v>
          </cell>
        </row>
        <row r="2847">
          <cell r="A2847" t="str">
            <v>16.03.031</v>
          </cell>
          <cell r="B2847" t="str">
            <v>ARVORE ORNAMENTAL H=1,50 A 2.00M - TIPUANA</v>
          </cell>
          <cell r="C2847" t="str">
            <v>UN</v>
          </cell>
        </row>
        <row r="2848">
          <cell r="A2848" t="str">
            <v>16.03.063</v>
          </cell>
          <cell r="B2848" t="str">
            <v>PALMEIRA JERIVÁ H=1,50 A 2,00 M</v>
          </cell>
          <cell r="C2848" t="str">
            <v>UN</v>
          </cell>
        </row>
        <row r="2849">
          <cell r="A2849" t="str">
            <v>16.03.066</v>
          </cell>
          <cell r="B2849" t="str">
            <v>ARBUSTO H=0.50 A 0.70M - AZALÉIA</v>
          </cell>
          <cell r="C2849" t="str">
            <v>UN</v>
          </cell>
        </row>
        <row r="2850">
          <cell r="A2850" t="str">
            <v>16.03.067</v>
          </cell>
          <cell r="B2850" t="str">
            <v>ARBUSTO H=0.50 A 0.70M - BELA EMILIA</v>
          </cell>
          <cell r="C2850" t="str">
            <v>UN</v>
          </cell>
        </row>
        <row r="2851">
          <cell r="A2851" t="str">
            <v>16.03.075</v>
          </cell>
          <cell r="B2851" t="str">
            <v>ARBUSTO COSTELA- DE -ADAO  H=0.50 A 0.70 M  </v>
          </cell>
          <cell r="C2851" t="str">
            <v>UN</v>
          </cell>
        </row>
        <row r="2852">
          <cell r="A2852" t="str">
            <v>16.03.076</v>
          </cell>
          <cell r="B2852" t="str">
            <v>ARBUSTO  GUAIMBÊ   H=0.50 A 0.70 M  </v>
          </cell>
          <cell r="C2852" t="str">
            <v>UN</v>
          </cell>
        </row>
        <row r="2853">
          <cell r="A2853" t="str">
            <v>16.03.077</v>
          </cell>
          <cell r="B2853" t="str">
            <v>ARBUSTO PRIMAVERA   H=0.50 A 0.70 M </v>
          </cell>
          <cell r="C2853" t="str">
            <v>UN</v>
          </cell>
        </row>
        <row r="2854">
          <cell r="A2854" t="str">
            <v>16.03.080</v>
          </cell>
          <cell r="B2854" t="str">
            <v>ARBUSTO H=0,50 A 0,70 M - CALIANDRA</v>
          </cell>
          <cell r="C2854" t="str">
            <v>UN</v>
          </cell>
        </row>
        <row r="2855">
          <cell r="A2855" t="str">
            <v>16.03.083</v>
          </cell>
          <cell r="B2855" t="str">
            <v>BAMBU H=1,00 A 2,00 M - BAMBUZINHO</v>
          </cell>
          <cell r="C2855" t="str">
            <v>UN</v>
          </cell>
        </row>
        <row r="2856">
          <cell r="A2856" t="str">
            <v>16.03.085</v>
          </cell>
          <cell r="B2856" t="str">
            <v>FORRACAO - CURCULIGO</v>
          </cell>
          <cell r="C2856" t="str">
            <v>M2</v>
          </cell>
        </row>
        <row r="2857">
          <cell r="A2857" t="str">
            <v>16.03.087</v>
          </cell>
          <cell r="B2857" t="str">
            <v>FORRACAO - LANTANA</v>
          </cell>
          <cell r="C2857" t="str">
            <v>M2</v>
          </cell>
        </row>
        <row r="2858">
          <cell r="A2858" t="str">
            <v>16.03.088</v>
          </cell>
          <cell r="B2858" t="str">
            <v>FORRACAO - LIRIO AMARELO</v>
          </cell>
          <cell r="C2858" t="str">
            <v>M2</v>
          </cell>
        </row>
        <row r="2859">
          <cell r="A2859" t="str">
            <v>16.03.090</v>
          </cell>
          <cell r="B2859" t="str">
            <v>ARBUSTO SANQUÉSIA   H=0.50 A 0.70 M</v>
          </cell>
          <cell r="C2859" t="str">
            <v>M2</v>
          </cell>
        </row>
        <row r="2860">
          <cell r="A2860" t="str">
            <v>16.03.091</v>
          </cell>
          <cell r="B2860" t="str">
            <v>FORRACAO - PILEIA</v>
          </cell>
          <cell r="C2860" t="str">
            <v>M2</v>
          </cell>
        </row>
        <row r="2861">
          <cell r="A2861" t="str">
            <v>16.03.092</v>
          </cell>
          <cell r="B2861" t="str">
            <v>FORRACAO - CLOROFITO</v>
          </cell>
          <cell r="C2861" t="str">
            <v>M2</v>
          </cell>
        </row>
        <row r="2862">
          <cell r="A2862" t="str">
            <v>16.03.093</v>
          </cell>
          <cell r="B2862" t="str">
            <v>FORRACAO - VEDELIA</v>
          </cell>
          <cell r="C2862" t="str">
            <v>M2</v>
          </cell>
        </row>
        <row r="2863">
          <cell r="A2863" t="str">
            <v>16.03.096</v>
          </cell>
          <cell r="B2863" t="str">
            <v>FORRACAO - AGAPANTO</v>
          </cell>
          <cell r="C2863" t="str">
            <v>M2</v>
          </cell>
        </row>
        <row r="2864">
          <cell r="A2864" t="str">
            <v>16.03.099</v>
          </cell>
          <cell r="B2864" t="str">
            <v>SERVICOS DE GRAMADOS</v>
          </cell>
          <cell r="C2864" t="str">
            <v>MV</v>
          </cell>
        </row>
        <row r="2865">
          <cell r="A2865" t="str">
            <v>16.03.100</v>
          </cell>
          <cell r="B2865" t="str">
            <v>ARBUSTO ALECRIM H=0,50M A 0,70M</v>
          </cell>
          <cell r="C2865" t="str">
            <v>UN</v>
          </cell>
        </row>
        <row r="2866">
          <cell r="A2866" t="str">
            <v>16.03.101</v>
          </cell>
          <cell r="B2866" t="str">
            <v>FORRAÇÃO AZULZINHA</v>
          </cell>
          <cell r="C2866" t="str">
            <v>M2</v>
          </cell>
        </row>
        <row r="2867">
          <cell r="A2867" t="str">
            <v>16.03.102</v>
          </cell>
          <cell r="B2867" t="str">
            <v>FORRAÇÃO BARLÉRIA</v>
          </cell>
          <cell r="C2867" t="str">
            <v>M2</v>
          </cell>
        </row>
        <row r="2868">
          <cell r="A2868" t="str">
            <v>16.03.103</v>
          </cell>
          <cell r="B2868" t="str">
            <v>FORRAÇÃO BULBINE</v>
          </cell>
          <cell r="C2868" t="str">
            <v>M2</v>
          </cell>
        </row>
        <row r="2869">
          <cell r="A2869" t="str">
            <v>16.03.104</v>
          </cell>
          <cell r="B2869" t="str">
            <v>ARBUSTO DICORISANDRA H=0,50 A 0,70M</v>
          </cell>
          <cell r="C2869" t="str">
            <v>M2</v>
          </cell>
        </row>
        <row r="2870">
          <cell r="A2870" t="str">
            <v>16.03.105</v>
          </cell>
          <cell r="B2870" t="str">
            <v>FORRAÇÃO DINHEIRO-EM-PENCA</v>
          </cell>
          <cell r="C2870" t="str">
            <v>M2</v>
          </cell>
        </row>
        <row r="2871">
          <cell r="A2871" t="str">
            <v>16.03.106</v>
          </cell>
          <cell r="B2871" t="str">
            <v>FORRAÇÃO GOTA DE ORVALHO</v>
          </cell>
          <cell r="C2871" t="str">
            <v>M2</v>
          </cell>
        </row>
        <row r="2872">
          <cell r="A2872" t="str">
            <v>16.03.107</v>
          </cell>
          <cell r="B2872" t="str">
            <v>FORRAÇÃO GRAMA-AMENDOIM</v>
          </cell>
          <cell r="C2872" t="str">
            <v>M2</v>
          </cell>
        </row>
        <row r="2873">
          <cell r="A2873" t="str">
            <v>16.03.108</v>
          </cell>
          <cell r="B2873" t="str">
            <v>FORRAÇÃO JIBÓIA-VERDE</v>
          </cell>
          <cell r="C2873" t="str">
            <v>M2</v>
          </cell>
        </row>
        <row r="2874">
          <cell r="A2874" t="str">
            <v>16.03.109</v>
          </cell>
          <cell r="B2874" t="str">
            <v>FORRAÇÃO LAMBARI-ROXO</v>
          </cell>
          <cell r="C2874" t="str">
            <v>M2</v>
          </cell>
        </row>
        <row r="2875">
          <cell r="A2875" t="str">
            <v>16.03.110</v>
          </cell>
          <cell r="B2875" t="str">
            <v>ARBUSTO MANJERICÃO H=0,50 A 0,70M</v>
          </cell>
          <cell r="C2875" t="str">
            <v>UN</v>
          </cell>
        </row>
        <row r="2876">
          <cell r="A2876" t="str">
            <v>16.03.111</v>
          </cell>
          <cell r="B2876" t="str">
            <v>FORRAÇÃO OFIOPOGO</v>
          </cell>
          <cell r="C2876" t="str">
            <v>M2</v>
          </cell>
        </row>
        <row r="2877">
          <cell r="A2877" t="str">
            <v>16.03.112</v>
          </cell>
          <cell r="B2877" t="str">
            <v>FORRAÇÃO PAPIRINHO</v>
          </cell>
          <cell r="C2877" t="str">
            <v>M2</v>
          </cell>
        </row>
        <row r="2878">
          <cell r="A2878" t="str">
            <v>16.03.113</v>
          </cell>
          <cell r="B2878" t="str">
            <v>FORRAÇÃO SINGÔNIO</v>
          </cell>
          <cell r="C2878" t="str">
            <v>M2</v>
          </cell>
        </row>
        <row r="2879">
          <cell r="A2879" t="str">
            <v>16.03.114</v>
          </cell>
          <cell r="B2879" t="str">
            <v>FORRAÇÃO TRAPOERABA</v>
          </cell>
          <cell r="C2879" t="str">
            <v>M2</v>
          </cell>
        </row>
        <row r="2880">
          <cell r="A2880" t="str">
            <v>16.03.150</v>
          </cell>
          <cell r="B2880" t="str">
            <v>ÁRVORE ORNAMENTAL AROEIRA-DO-SERTÃO H=2,00M</v>
          </cell>
          <cell r="C2880" t="str">
            <v>UN</v>
          </cell>
        </row>
        <row r="2881">
          <cell r="A2881" t="str">
            <v>16.03.151</v>
          </cell>
          <cell r="B2881" t="str">
            <v>ÁRVORE ORNAMENTAL CANELA-PRETA H=2,00M</v>
          </cell>
          <cell r="C2881" t="str">
            <v>UN</v>
          </cell>
        </row>
        <row r="2882">
          <cell r="A2882" t="str">
            <v>16.03.152</v>
          </cell>
          <cell r="B2882" t="str">
            <v>ÁRVORE ORNAMENTAL CANELA-SASSAFRÁS H=2,00M</v>
          </cell>
          <cell r="C2882" t="str">
            <v>UN</v>
          </cell>
        </row>
        <row r="2883">
          <cell r="A2883" t="str">
            <v>16.03.153</v>
          </cell>
          <cell r="B2883" t="str">
            <v>ÁRVORE ORNAMENTAL CASTANHA-DO-PARÁ H=2,00M</v>
          </cell>
          <cell r="C2883" t="str">
            <v>UN</v>
          </cell>
        </row>
        <row r="2884">
          <cell r="A2884" t="str">
            <v>16.03.154</v>
          </cell>
          <cell r="B2884" t="str">
            <v>ÁRVORE ORNAMENTAL IMBUIA H=2,00M</v>
          </cell>
          <cell r="C2884" t="str">
            <v>UN</v>
          </cell>
        </row>
        <row r="2885">
          <cell r="A2885" t="str">
            <v>16.03.155</v>
          </cell>
          <cell r="B2885" t="str">
            <v>ÁRVORE ORNAMENTAL JABORANDI H=2,00M</v>
          </cell>
          <cell r="C2885" t="str">
            <v>UN</v>
          </cell>
        </row>
        <row r="2886">
          <cell r="A2886" t="str">
            <v>16.03.156</v>
          </cell>
          <cell r="B2886" t="str">
            <v>ÁRVORE ORNAMENTAL PEROBA ROSA H=2,00M</v>
          </cell>
          <cell r="C2886" t="str">
            <v>UN</v>
          </cell>
        </row>
        <row r="2887">
          <cell r="A2887" t="str">
            <v>16.03.157</v>
          </cell>
          <cell r="B2887" t="str">
            <v>ÁRVORE ORNAMENTAL PINHEIRO-DO-PARANÁ H=2,00M</v>
          </cell>
          <cell r="C2887" t="str">
            <v>UN</v>
          </cell>
        </row>
        <row r="2888">
          <cell r="A2888" t="str">
            <v>16.03.200</v>
          </cell>
          <cell r="B2888" t="str">
            <v>ÁRVORE ORNAMENTAL ALDRAGO H=2,00M</v>
          </cell>
          <cell r="C2888" t="str">
            <v>UN</v>
          </cell>
        </row>
        <row r="2889">
          <cell r="A2889" t="str">
            <v>16.03.201</v>
          </cell>
          <cell r="B2889" t="str">
            <v>ÁRVORE ORNAMENTAL PAU-CIGARRA H=2,00M</v>
          </cell>
          <cell r="C2889" t="str">
            <v>UN</v>
          </cell>
        </row>
        <row r="2890">
          <cell r="A2890" t="str">
            <v>16.03.202</v>
          </cell>
          <cell r="B2890" t="str">
            <v>ÁRVORE ORNAMENTAL ARAÇÁ H=2,00M</v>
          </cell>
          <cell r="C2890" t="str">
            <v>UN</v>
          </cell>
        </row>
        <row r="2891">
          <cell r="A2891" t="str">
            <v>16.03.203</v>
          </cell>
          <cell r="B2891" t="str">
            <v>ÁRVORE ORNAMENTAL AROEIRA-SALSA H=2,00M</v>
          </cell>
          <cell r="C2891" t="str">
            <v>UN</v>
          </cell>
        </row>
        <row r="2892">
          <cell r="A2892" t="str">
            <v>16.03.204</v>
          </cell>
          <cell r="B2892" t="str">
            <v>ÁRVORE ORNAMENTAL BICO-DE-PATO H=2,00M</v>
          </cell>
          <cell r="C2892" t="str">
            <v>UN</v>
          </cell>
        </row>
        <row r="2893">
          <cell r="A2893" t="str">
            <v>16.03.205</v>
          </cell>
          <cell r="B2893" t="str">
            <v>ÁRVORE ORNAMENTAL CHUVA DE OURO H=2,00M</v>
          </cell>
          <cell r="C2893" t="str">
            <v>UN</v>
          </cell>
        </row>
        <row r="2894">
          <cell r="A2894" t="str">
            <v>16.03.206</v>
          </cell>
          <cell r="B2894" t="str">
            <v>ÁRVORE ORNAMENTAL CANELEIRA H=2,00M</v>
          </cell>
          <cell r="C2894" t="str">
            <v>UN</v>
          </cell>
        </row>
        <row r="2895">
          <cell r="A2895" t="str">
            <v>16.03.207</v>
          </cell>
          <cell r="B2895" t="str">
            <v>ÁRVORE ORNAMENTAL CAPUTUNA-PRETA (CHUPA FERRO) H=2,00M</v>
          </cell>
          <cell r="C2895" t="str">
            <v>UN</v>
          </cell>
        </row>
        <row r="2896">
          <cell r="A2896" t="str">
            <v>16.03.208</v>
          </cell>
          <cell r="B2896" t="str">
            <v>ÁRVORE ORNAMENTAL CAROBA H=2,00M</v>
          </cell>
          <cell r="C2896" t="str">
            <v>UN</v>
          </cell>
        </row>
        <row r="2897">
          <cell r="A2897" t="str">
            <v>16.03.209</v>
          </cell>
          <cell r="B2897" t="str">
            <v>ÁRVORE ORNAMENTAL CAROBA-BRANCA H=2,00M</v>
          </cell>
          <cell r="C2897" t="str">
            <v>UN</v>
          </cell>
        </row>
        <row r="2898">
          <cell r="A2898" t="str">
            <v>16.03.210</v>
          </cell>
          <cell r="B2898" t="str">
            <v>ÁRVORE ORNAMENTAL CAROBÃO H=2,00M</v>
          </cell>
          <cell r="C2898" t="str">
            <v>UN</v>
          </cell>
        </row>
        <row r="2899">
          <cell r="A2899" t="str">
            <v>16.03.211</v>
          </cell>
          <cell r="B2899" t="str">
            <v>ÁRVORE ORNAMENTAL CARVALHO-BRASILEIRO (CARVALHO DO BRASIL) H=2,00M</v>
          </cell>
          <cell r="C2899" t="str">
            <v>UN</v>
          </cell>
        </row>
        <row r="2900">
          <cell r="A2900" t="str">
            <v>16.03.212</v>
          </cell>
          <cell r="B2900" t="str">
            <v>ÁRVORE ORNAMENTAL CÁSSIA-GRANDE H=2,00M</v>
          </cell>
          <cell r="C2900" t="str">
            <v>UN</v>
          </cell>
        </row>
        <row r="2901">
          <cell r="A2901" t="str">
            <v>16.03.213</v>
          </cell>
          <cell r="B2901" t="str">
            <v>ÁRVORE ORNAMENTAL CEDRO-ROSA (CEDRO) H=2,00M</v>
          </cell>
          <cell r="C2901" t="str">
            <v>UN</v>
          </cell>
        </row>
        <row r="2902">
          <cell r="A2902" t="str">
            <v>16.03.214</v>
          </cell>
          <cell r="B2902" t="str">
            <v>ÁRVORE ORNAMENTAL CHÁ-DE-BUGRE (CAPITÃO DO CAMPO) H=2,00M</v>
          </cell>
          <cell r="C2902" t="str">
            <v>UN</v>
          </cell>
        </row>
        <row r="2903">
          <cell r="A2903" t="str">
            <v>16.03.215</v>
          </cell>
          <cell r="B2903" t="str">
            <v>ÁRVORE ORNAMENTAL DEDALEIRO H=2,00M</v>
          </cell>
          <cell r="C2903" t="str">
            <v>UN</v>
          </cell>
        </row>
        <row r="2904">
          <cell r="A2904" t="str">
            <v>16.03.216</v>
          </cell>
          <cell r="B2904" t="str">
            <v>ÁRVORE ORNAMENTAL DIADEMA H=2,00M</v>
          </cell>
          <cell r="C2904" t="str">
            <v>UN</v>
          </cell>
        </row>
        <row r="2905">
          <cell r="A2905" t="str">
            <v>16.03.217</v>
          </cell>
          <cell r="B2905" t="str">
            <v>ÁRVORE ORNAMENTAL EMBAÚBA H=2,00M</v>
          </cell>
          <cell r="C2905" t="str">
            <v>UN</v>
          </cell>
        </row>
        <row r="2906">
          <cell r="A2906" t="str">
            <v>16.03.218</v>
          </cell>
          <cell r="B2906" t="str">
            <v>ÁRVORE ORNAMENTAL EMBIRUÇU H=2,00M</v>
          </cell>
          <cell r="C2906" t="str">
            <v>UN</v>
          </cell>
        </row>
        <row r="2907">
          <cell r="A2907" t="str">
            <v>16.03.219</v>
          </cell>
          <cell r="B2907" t="str">
            <v>ÁRVORE ORNAMENTAL FEIJOA H=2,00M</v>
          </cell>
          <cell r="C2907" t="str">
            <v>UN</v>
          </cell>
        </row>
        <row r="2908">
          <cell r="A2908" t="str">
            <v>16.03.220</v>
          </cell>
          <cell r="B2908" t="str">
            <v>ÁRVORE ORNAMENTAL GUANANDI H=2,00M</v>
          </cell>
          <cell r="C2908" t="str">
            <v>UN</v>
          </cell>
        </row>
        <row r="2909">
          <cell r="A2909" t="str">
            <v>16.03.221</v>
          </cell>
          <cell r="B2909" t="str">
            <v>ÁRVORE ORNAMENTAL IPÊ-AMARELO-DA-SERRA H=2,00M</v>
          </cell>
          <cell r="C2909" t="str">
            <v>UN</v>
          </cell>
        </row>
        <row r="2910">
          <cell r="A2910" t="str">
            <v>16.03.222</v>
          </cell>
          <cell r="B2910" t="str">
            <v>ÁRVORE ORNAMENTAL IPÊ-BRANCO H=2,00M</v>
          </cell>
          <cell r="C2910" t="str">
            <v>UN</v>
          </cell>
        </row>
        <row r="2911">
          <cell r="A2911" t="str">
            <v>16.03.223</v>
          </cell>
          <cell r="B2911" t="str">
            <v>ÁRVORE ORNAMENTAL IPÊ-ROXO DE 7 FOLHAS H=2,00M</v>
          </cell>
          <cell r="C2911" t="str">
            <v>UN</v>
          </cell>
        </row>
        <row r="2912">
          <cell r="A2912" t="str">
            <v>16.03.224</v>
          </cell>
          <cell r="B2912" t="str">
            <v>ÁRVORE ORNAMENTAL JACARANDÁ-PAULISTA H=2,00M</v>
          </cell>
          <cell r="C2912" t="str">
            <v>UN</v>
          </cell>
        </row>
        <row r="2913">
          <cell r="A2913" t="str">
            <v>16.03.225</v>
          </cell>
          <cell r="B2913" t="str">
            <v>ÁRVORE ORNAMENTAL JEQUITIBÁ-BRANCO H=2,00M</v>
          </cell>
          <cell r="C2913" t="str">
            <v>UN</v>
          </cell>
        </row>
        <row r="2914">
          <cell r="A2914" t="str">
            <v>16.03.226</v>
          </cell>
          <cell r="B2914" t="str">
            <v>ÁRVORE ORNAMENTAL JEQUITIBÁ-ROSA H=2,00M</v>
          </cell>
          <cell r="C2914" t="str">
            <v>UN</v>
          </cell>
        </row>
        <row r="2915">
          <cell r="A2915" t="str">
            <v>16.03.227</v>
          </cell>
          <cell r="B2915" t="str">
            <v>ÁRVORE ORNAMENTAL MIRINDIBA (MIRINDIBA ROSA) H=2,00M</v>
          </cell>
          <cell r="C2915" t="str">
            <v>UN</v>
          </cell>
        </row>
        <row r="2916">
          <cell r="A2916" t="str">
            <v>16.03.228</v>
          </cell>
          <cell r="B2916" t="str">
            <v>ÁRVORE ORNAMENTAL MULUNGU-DO-LITORAL (SUINÃ) H=2,00M</v>
          </cell>
          <cell r="C2916" t="str">
            <v>UN</v>
          </cell>
        </row>
        <row r="2917">
          <cell r="A2917" t="str">
            <v>16.03.229</v>
          </cell>
          <cell r="B2917" t="str">
            <v>ÁRVORE ORNAMENTAL MULUNGU H=2,00M</v>
          </cell>
          <cell r="C2917" t="str">
            <v>UN</v>
          </cell>
        </row>
        <row r="2918">
          <cell r="A2918" t="str">
            <v>16.03.230</v>
          </cell>
          <cell r="B2918" t="str">
            <v>ÁRVORE ORNAMENTAL PATA-DE-VACA-BRANCA (PATA-DE-VACA) H=2,00M</v>
          </cell>
          <cell r="C2918" t="str">
            <v>UN</v>
          </cell>
        </row>
        <row r="2919">
          <cell r="A2919" t="str">
            <v>16.03.231</v>
          </cell>
          <cell r="B2919" t="str">
            <v>ÁRVORE ORNAMENTAL TARUMÃ H=2,00M</v>
          </cell>
          <cell r="C2919" t="str">
            <v>UN</v>
          </cell>
        </row>
        <row r="2920">
          <cell r="A2920" t="str">
            <v>16.03.232</v>
          </cell>
          <cell r="B2920" t="str">
            <v>ÁRVORE ORNAMENTAL URUCUM H=2,00M</v>
          </cell>
          <cell r="C2920" t="str">
            <v>UN</v>
          </cell>
        </row>
        <row r="2921">
          <cell r="A2921" t="str">
            <v>16.03.300</v>
          </cell>
          <cell r="B2921" t="str">
            <v>ARBUSTO ALPÍNIA H=0,50 A 0,70M</v>
          </cell>
          <cell r="C2921" t="str">
            <v>UN</v>
          </cell>
        </row>
        <row r="2922">
          <cell r="A2922" t="str">
            <v>16.03.301</v>
          </cell>
          <cell r="B2922" t="str">
            <v>ARBUSTO AVE-DO-PARAÍSO H=0,50 A 0,70M</v>
          </cell>
          <cell r="C2922" t="str">
            <v>UN</v>
          </cell>
        </row>
        <row r="2923">
          <cell r="A2923" t="str">
            <v>16.03.302</v>
          </cell>
          <cell r="B2923" t="str">
            <v>ARBUSTO CLÚSIA H=0,50 A 0,70M</v>
          </cell>
          <cell r="C2923" t="str">
            <v>UN</v>
          </cell>
        </row>
        <row r="2924">
          <cell r="A2924" t="str">
            <v>16.03.303</v>
          </cell>
          <cell r="B2924" t="str">
            <v>FORRAÇÃO FALSO-ÍRIS</v>
          </cell>
          <cell r="C2924" t="str">
            <v>M2</v>
          </cell>
        </row>
        <row r="2925">
          <cell r="A2925" t="str">
            <v>16.03.304</v>
          </cell>
          <cell r="B2925" t="str">
            <v>ARBUSTO FILODENDRO H=0,50 A 0,70M</v>
          </cell>
          <cell r="C2925" t="str">
            <v>UN</v>
          </cell>
        </row>
        <row r="2926">
          <cell r="A2926" t="str">
            <v>16.03.305</v>
          </cell>
          <cell r="B2926" t="str">
            <v>FORRAÇÃO FLOR-LEOPARDO</v>
          </cell>
          <cell r="C2926" t="str">
            <v>M2</v>
          </cell>
        </row>
        <row r="2927">
          <cell r="A2927" t="str">
            <v>16.03.306</v>
          </cell>
          <cell r="B2927" t="str">
            <v>ARBUSTO GARDÊNIA H=0,50 A 0,70M</v>
          </cell>
          <cell r="C2927" t="str">
            <v>UN</v>
          </cell>
        </row>
        <row r="2928">
          <cell r="A2928" t="str">
            <v>16.03.307</v>
          </cell>
          <cell r="B2928" t="str">
            <v>ARBUSTO GUAIMBÊ-DA-FOLHA-ONDULADA H=0,50 A 0,70M</v>
          </cell>
          <cell r="C2928" t="str">
            <v>UN</v>
          </cell>
        </row>
        <row r="2929">
          <cell r="A2929" t="str">
            <v>16.03.308</v>
          </cell>
          <cell r="B2929" t="str">
            <v>ARBUSTO GUAIMBÊ-DE-BREJO H=0,50 A 0,70M</v>
          </cell>
          <cell r="C2929" t="str">
            <v>UN</v>
          </cell>
        </row>
        <row r="2930">
          <cell r="A2930" t="str">
            <v>16.03.309</v>
          </cell>
          <cell r="B2930" t="str">
            <v>FORRAÇÃO HELICÔNIA-PAPAGAIO</v>
          </cell>
          <cell r="C2930" t="str">
            <v>M2</v>
          </cell>
        </row>
        <row r="2931">
          <cell r="A2931" t="str">
            <v>16.03.310</v>
          </cell>
          <cell r="B2931" t="str">
            <v>ARBUSTO IMBÊ H=0,50 A 0,70M</v>
          </cell>
          <cell r="C2931" t="str">
            <v>UN</v>
          </cell>
        </row>
        <row r="2932">
          <cell r="A2932" t="str">
            <v>16.03.311</v>
          </cell>
          <cell r="B2932" t="str">
            <v>ARBUSTO JASMIM-AMARELO H=0,50 A 0,70M</v>
          </cell>
          <cell r="C2932" t="str">
            <v>UN</v>
          </cell>
        </row>
        <row r="2933">
          <cell r="A2933" t="str">
            <v>16.03.312</v>
          </cell>
          <cell r="B2933" t="str">
            <v>ARBUSTO LANTERNA-CHINESA H=0,50 A 0,70M</v>
          </cell>
          <cell r="C2933" t="str">
            <v>UN</v>
          </cell>
        </row>
        <row r="2934">
          <cell r="A2934" t="str">
            <v>16.03.313</v>
          </cell>
          <cell r="B2934" t="str">
            <v>ARBUSTO MANACÁ-DE-CHEIRO H=0,50 A 0,70M</v>
          </cell>
          <cell r="C2934" t="str">
            <v>UN</v>
          </cell>
        </row>
        <row r="2935">
          <cell r="A2935" t="str">
            <v>16.03.314</v>
          </cell>
          <cell r="B2935" t="str">
            <v>ARBUSTO MARIA-PRETA H=0,50 A 0,70M</v>
          </cell>
          <cell r="C2935" t="str">
            <v>UN</v>
          </cell>
        </row>
        <row r="2936">
          <cell r="A2936" t="str">
            <v>16.03.315</v>
          </cell>
          <cell r="B2936" t="str">
            <v>FORRAÇÃO MORÉIA-AMARELA</v>
          </cell>
          <cell r="C2936" t="str">
            <v>M2</v>
          </cell>
        </row>
        <row r="2937">
          <cell r="A2937" t="str">
            <v>16.03.316</v>
          </cell>
          <cell r="B2937" t="str">
            <v>ARBUSTO MUSSAENDA H=0,50 A 0,70M</v>
          </cell>
          <cell r="C2937" t="str">
            <v>UN</v>
          </cell>
        </row>
        <row r="2938">
          <cell r="A2938" t="str">
            <v>16.03.317</v>
          </cell>
          <cell r="B2938" t="str">
            <v>ARBUSTO MUSSAENDA-FRONDOSA H=0,50 A 0,70M</v>
          </cell>
          <cell r="C2938" t="str">
            <v>UN</v>
          </cell>
        </row>
        <row r="2939">
          <cell r="A2939" t="str">
            <v>16.03.318</v>
          </cell>
          <cell r="B2939" t="str">
            <v>ARBUSTO PLEOMELE H=0,50 A 0,70M</v>
          </cell>
          <cell r="C2939" t="str">
            <v>UN</v>
          </cell>
        </row>
        <row r="2940">
          <cell r="A2940" t="str">
            <v>16.03.319</v>
          </cell>
          <cell r="B2940" t="str">
            <v>ARBUSTO QUARESMEIRINHA H=0,50 A 0,70M</v>
          </cell>
          <cell r="C2940" t="str">
            <v>UN</v>
          </cell>
        </row>
        <row r="2941">
          <cell r="A2941" t="str">
            <v>16.03.320</v>
          </cell>
          <cell r="B2941" t="str">
            <v>ARBUSTO RESEDÁ H=0,50 A 0,70M</v>
          </cell>
          <cell r="C2941" t="str">
            <v>UN</v>
          </cell>
        </row>
        <row r="2942">
          <cell r="A2942" t="str">
            <v>16.03.321</v>
          </cell>
          <cell r="B2942" t="str">
            <v>ARBUSTO SOMBRINHA-CHINESA H=0,50 A 0,70M</v>
          </cell>
          <cell r="C2942" t="str">
            <v>UN</v>
          </cell>
        </row>
        <row r="2943">
          <cell r="A2943" t="str">
            <v>16.03.322</v>
          </cell>
          <cell r="B2943" t="str">
            <v>ARBUSTO TUMBÉRGIA H=0,50 A 0,70M</v>
          </cell>
          <cell r="C2943" t="str">
            <v>UN</v>
          </cell>
        </row>
        <row r="2944">
          <cell r="A2944" t="str">
            <v>16.03.350</v>
          </cell>
          <cell r="B2944" t="str">
            <v>FRUTÍFERA ANGELIM-DOCE H=2,00M</v>
          </cell>
          <cell r="C2944" t="str">
            <v>UN</v>
          </cell>
        </row>
        <row r="2945">
          <cell r="A2945" t="str">
            <v>16.03.351</v>
          </cell>
          <cell r="B2945" t="str">
            <v>FRUTÍFERA CEREJINHA (CEREJEIRA DO MATO)  H=2,00M</v>
          </cell>
          <cell r="C2945" t="str">
            <v>UN</v>
          </cell>
        </row>
        <row r="2946">
          <cell r="A2946" t="str">
            <v>16.03.352</v>
          </cell>
          <cell r="B2946" t="str">
            <v>FRUTÍFERA GENIPAPO (JENIPAPO) H=2,00M</v>
          </cell>
          <cell r="C2946" t="str">
            <v>UN</v>
          </cell>
        </row>
        <row r="2947">
          <cell r="A2947" t="str">
            <v>16.03.353</v>
          </cell>
          <cell r="B2947" t="str">
            <v>FRUTÍFERA GOIABEIRA H=2,00M</v>
          </cell>
          <cell r="C2947" t="str">
            <v>UN</v>
          </cell>
        </row>
        <row r="2948">
          <cell r="A2948" t="str">
            <v>16.03.354</v>
          </cell>
          <cell r="B2948" t="str">
            <v>FRUTÍFERA GRUMIXAMA H=2,00M</v>
          </cell>
          <cell r="C2948" t="str">
            <v>UN</v>
          </cell>
        </row>
        <row r="2949">
          <cell r="A2949" t="str">
            <v>16.03.355</v>
          </cell>
          <cell r="B2949" t="str">
            <v>FRUTÍFERA GABIROBA  H=2,00M</v>
          </cell>
          <cell r="C2949" t="str">
            <v>UN</v>
          </cell>
        </row>
        <row r="2950">
          <cell r="A2950" t="str">
            <v>16.03.356</v>
          </cell>
          <cell r="B2950" t="str">
            <v>FRUTÍFERA JABUTICABEIRA H=2,00M</v>
          </cell>
          <cell r="C2950" t="str">
            <v>UN</v>
          </cell>
        </row>
        <row r="2951">
          <cell r="A2951" t="str">
            <v>16.03.400</v>
          </cell>
          <cell r="B2951" t="str">
            <v>PALMEIRA AÇAÍ H=1,50 A 2,00M</v>
          </cell>
          <cell r="C2951" t="str">
            <v>UN</v>
          </cell>
        </row>
        <row r="2952">
          <cell r="A2952" t="str">
            <v>16.03.401</v>
          </cell>
          <cell r="B2952" t="str">
            <v>PALMEIRA GUARIROBA H=1,50 A 2,00M</v>
          </cell>
          <cell r="C2952" t="str">
            <v>UN</v>
          </cell>
        </row>
        <row r="2953">
          <cell r="A2953" t="str">
            <v>16.03.402</v>
          </cell>
          <cell r="B2953" t="str">
            <v>PALMEIRA INDAIÁ H=1,50 A 2,00M</v>
          </cell>
          <cell r="C2953" t="str">
            <v>UN</v>
          </cell>
        </row>
        <row r="2954">
          <cell r="A2954" t="str">
            <v>16.03.403</v>
          </cell>
          <cell r="B2954" t="str">
            <v>PALMEIRA PALMITO-JUÇARA (PALMITO) H=1,50 A 2,00M</v>
          </cell>
          <cell r="C2954" t="str">
            <v>UN</v>
          </cell>
        </row>
        <row r="2955">
          <cell r="A2955" t="str">
            <v>16.03.404</v>
          </cell>
          <cell r="B2955" t="str">
            <v>PALMEIRA PUPUNHA H=1,50 A 2,00M</v>
          </cell>
          <cell r="C2955" t="str">
            <v>UN</v>
          </cell>
        </row>
        <row r="2956">
          <cell r="A2956" t="str">
            <v>16.03.430</v>
          </cell>
          <cell r="B2956" t="str">
            <v>CIPÓ DE SÃO JOÃO H=0,50 A 0,70M</v>
          </cell>
          <cell r="C2956" t="str">
            <v>UN</v>
          </cell>
        </row>
        <row r="2957">
          <cell r="A2957" t="str">
            <v>16.03.431</v>
          </cell>
          <cell r="B2957" t="str">
            <v>CUSPIDÁRIA H=0,50 A 0,70M</v>
          </cell>
          <cell r="C2957" t="str">
            <v>UN</v>
          </cell>
        </row>
        <row r="2958">
          <cell r="A2958" t="str">
            <v>16.03.432</v>
          </cell>
          <cell r="B2958" t="str">
            <v>IPOMÉIA H=0,50 A 0,70M</v>
          </cell>
          <cell r="C2958" t="str">
            <v>UN</v>
          </cell>
        </row>
        <row r="2959">
          <cell r="A2959" t="str">
            <v>16.03.450</v>
          </cell>
          <cell r="B2959" t="str">
            <v>TRANSPLANTE DE ARVORE INTERNO DAP&gt;2&lt;3CM</v>
          </cell>
          <cell r="C2959" t="str">
            <v>UN</v>
          </cell>
        </row>
        <row r="2960">
          <cell r="A2960" t="str">
            <v>16.03.451</v>
          </cell>
          <cell r="B2960" t="str">
            <v>TRANSPLANTE DE ARVORE INTERNO DAP&gt;3&lt;5CM</v>
          </cell>
          <cell r="C2960" t="str">
            <v>UN</v>
          </cell>
        </row>
        <row r="2961">
          <cell r="A2961" t="str">
            <v>16.03.452</v>
          </cell>
          <cell r="B2961" t="str">
            <v>TRANSPLANTE DE ARVORE INTERNO DAP&gt;5&lt;7CM</v>
          </cell>
          <cell r="C2961" t="str">
            <v>UN</v>
          </cell>
        </row>
        <row r="2962">
          <cell r="A2962" t="str">
            <v>16.03.460</v>
          </cell>
          <cell r="B2962" t="str">
            <v>TRANSPLANTE DE ARVORE INTERNO DAP&gt;7&lt;15CM</v>
          </cell>
          <cell r="C2962" t="str">
            <v>UN</v>
          </cell>
        </row>
        <row r="2963">
          <cell r="A2963" t="str">
            <v>16.03.461</v>
          </cell>
          <cell r="B2963" t="str">
            <v>TRANSPLANTE DE ARVORE INTERNO DAP&gt;15&lt;25CM</v>
          </cell>
          <cell r="C2963" t="str">
            <v>UN</v>
          </cell>
        </row>
        <row r="2964">
          <cell r="A2964" t="str">
            <v>16.03.462</v>
          </cell>
          <cell r="B2964" t="str">
            <v>TRANSPLANTE DE ARVORE INTERNO DAP&gt;25&lt;40CM</v>
          </cell>
          <cell r="C2964" t="str">
            <v>UN</v>
          </cell>
        </row>
        <row r="2965">
          <cell r="A2965" t="str">
            <v>16.03.463</v>
          </cell>
          <cell r="B2965" t="str">
            <v>TRANSPLANTE DE ARVORE INTERNO DAP&gt;40&lt;60CM</v>
          </cell>
          <cell r="C2965" t="str">
            <v>UN</v>
          </cell>
        </row>
        <row r="2966">
          <cell r="A2966" t="str">
            <v>16.03.470</v>
          </cell>
          <cell r="B2966" t="str">
            <v>FRUTÍFERA JAMBOLÃO H=0,50 A 1,00M</v>
          </cell>
          <cell r="C2966" t="str">
            <v>UN</v>
          </cell>
        </row>
        <row r="2967">
          <cell r="A2967" t="str">
            <v>16.03.471</v>
          </cell>
          <cell r="B2967" t="str">
            <v>PALMEIRA INDAIÁ H=0,50 A 1,00M</v>
          </cell>
          <cell r="C2967" t="str">
            <v>UN</v>
          </cell>
        </row>
        <row r="2968">
          <cell r="A2968" t="str">
            <v>16.03.472</v>
          </cell>
          <cell r="B2968" t="str">
            <v>ÁRVORE ORNAMENTAL ARAÇÁ H=0,50 A 1,00M</v>
          </cell>
          <cell r="C2968" t="str">
            <v>UN</v>
          </cell>
        </row>
        <row r="2969">
          <cell r="A2969" t="str">
            <v>16.03.479</v>
          </cell>
          <cell r="B2969" t="str">
            <v>FRUTÍFERA GOIABEIRA - DAP 7</v>
          </cell>
          <cell r="C2969" t="str">
            <v>UN</v>
          </cell>
        </row>
        <row r="2970">
          <cell r="A2970" t="str">
            <v>16.03.480</v>
          </cell>
          <cell r="B2970" t="str">
            <v>PALMEIRA PUPUNHA - DAP 7</v>
          </cell>
          <cell r="C2970" t="str">
            <v>UN</v>
          </cell>
        </row>
        <row r="2971">
          <cell r="A2971" t="str">
            <v>16.03.481</v>
          </cell>
          <cell r="B2971" t="str">
            <v>ARVORE ORNAMENTAL URUCUM - DAP 7</v>
          </cell>
          <cell r="C2971" t="str">
            <v>UN</v>
          </cell>
        </row>
        <row r="2972">
          <cell r="A2972" t="str">
            <v>16.03.482</v>
          </cell>
          <cell r="B2972" t="str">
            <v>FRUTÍFERA UVAIA - DAP3</v>
          </cell>
          <cell r="C2972" t="str">
            <v>UN</v>
          </cell>
        </row>
        <row r="2973">
          <cell r="A2973" t="str">
            <v>16.03.483</v>
          </cell>
          <cell r="B2973" t="str">
            <v>PALMEIRA GUARIROBA - DAP3</v>
          </cell>
          <cell r="C2973" t="str">
            <v>UN</v>
          </cell>
        </row>
        <row r="2974">
          <cell r="A2974" t="str">
            <v>16.03.484</v>
          </cell>
          <cell r="B2974" t="str">
            <v>ÁRVORE ORNAMENTAL SUINÃ - DAP3</v>
          </cell>
          <cell r="C2974" t="str">
            <v>UN</v>
          </cell>
        </row>
        <row r="2975">
          <cell r="A2975" t="str">
            <v>16.03.485</v>
          </cell>
          <cell r="B2975" t="str">
            <v>FRUTÍFERA PITANGUEIRA - DAP5</v>
          </cell>
          <cell r="C2975" t="str">
            <v>UN</v>
          </cell>
        </row>
        <row r="2976">
          <cell r="A2976" t="str">
            <v>16.03.486</v>
          </cell>
          <cell r="B2976" t="str">
            <v>PALMEIRA JERIVÁ - DAP5</v>
          </cell>
          <cell r="C2976" t="str">
            <v>UN</v>
          </cell>
        </row>
        <row r="2977">
          <cell r="A2977" t="str">
            <v>16.03.487</v>
          </cell>
          <cell r="B2977" t="str">
            <v>ÁRVORE ORNAMENTAL PAU-CIGARRA - DAP5</v>
          </cell>
          <cell r="C2977" t="str">
            <v>UN</v>
          </cell>
        </row>
        <row r="2978">
          <cell r="A2978" t="str">
            <v>16.03.488</v>
          </cell>
          <cell r="B2978" t="str">
            <v>FRUTÍFERA ACEROLA H=2,00M</v>
          </cell>
          <cell r="C2978" t="str">
            <v>UN</v>
          </cell>
        </row>
        <row r="2979">
          <cell r="A2979" t="str">
            <v>16.03.489</v>
          </cell>
          <cell r="B2979" t="str">
            <v>FRUTÍFERA AMOREIRA H=2,00M</v>
          </cell>
          <cell r="C2979" t="str">
            <v>UN</v>
          </cell>
        </row>
        <row r="2980">
          <cell r="A2980" t="str">
            <v>16.03.490</v>
          </cell>
          <cell r="B2980" t="str">
            <v>FRUTÍFERA PITANGUEIRA H=2,00M</v>
          </cell>
          <cell r="C2980" t="str">
            <v>UN</v>
          </cell>
        </row>
        <row r="2981">
          <cell r="A2981" t="str">
            <v>16.03.491</v>
          </cell>
          <cell r="B2981" t="str">
            <v>FRUTÍFERA UVAIA H=2,00M</v>
          </cell>
          <cell r="C2981" t="str">
            <v>UN</v>
          </cell>
        </row>
        <row r="2982">
          <cell r="A2982" t="str">
            <v>16.03.492</v>
          </cell>
          <cell r="B2982" t="str">
            <v>ÁRVORE ORNAMENTAL ALECRIM DE CAMPINAS H=2,00M</v>
          </cell>
          <cell r="C2982" t="str">
            <v>UN</v>
          </cell>
        </row>
        <row r="2983">
          <cell r="A2983" t="str">
            <v>16.03.493</v>
          </cell>
          <cell r="B2983" t="str">
            <v>ÁRVORE ORNAMENTAL FEDEGOSO (ALELUIA)  H=2,00M</v>
          </cell>
          <cell r="C2983" t="str">
            <v>UN</v>
          </cell>
        </row>
        <row r="2984">
          <cell r="A2984" t="str">
            <v>16.03.494</v>
          </cell>
          <cell r="B2984" t="str">
            <v>ÁRVORE ORNAMENTAL IPÊ-AMARELO H=2,00M</v>
          </cell>
          <cell r="C2984" t="str">
            <v>UN</v>
          </cell>
        </row>
        <row r="2985">
          <cell r="A2985" t="str">
            <v>16.03.495</v>
          </cell>
          <cell r="B2985" t="str">
            <v>ÁRVORE ORNAMENTAL IPÊ-ROXO DE BOLA  H=2,00M</v>
          </cell>
          <cell r="C2985" t="str">
            <v>UN</v>
          </cell>
        </row>
        <row r="2986">
          <cell r="A2986" t="str">
            <v>16.03.496</v>
          </cell>
          <cell r="B2986" t="str">
            <v>ÁRVORE ORNAMENTAL JATOBÁ H=2,00M</v>
          </cell>
          <cell r="C2986" t="str">
            <v>UN</v>
          </cell>
        </row>
        <row r="2987">
          <cell r="A2987" t="str">
            <v>16.03.497</v>
          </cell>
          <cell r="B2987" t="str">
            <v>ÁRVORE ORNAMENTAL MANACÁ-DA-SERRA  H=2,00M</v>
          </cell>
          <cell r="C2987" t="str">
            <v>UN</v>
          </cell>
        </row>
        <row r="2988">
          <cell r="A2988" t="str">
            <v>16.03.498</v>
          </cell>
          <cell r="B2988" t="str">
            <v>ÁRVORE ORNAMENTAL PAU-BRASIL  H=2,00M</v>
          </cell>
          <cell r="C2988" t="str">
            <v>UN</v>
          </cell>
        </row>
        <row r="2989">
          <cell r="A2989" t="str">
            <v>16.03.500</v>
          </cell>
          <cell r="B2989" t="str">
            <v>ÁRVORE ORNAMENTAL PAU-FERRO H=2,00M</v>
          </cell>
          <cell r="C2989" t="str">
            <v>UN</v>
          </cell>
        </row>
        <row r="2990">
          <cell r="A2990" t="str">
            <v>16.03.501</v>
          </cell>
          <cell r="B2990" t="str">
            <v>ÁRVORE ORNAMENTAL QUARESMEIRA H=2,00M</v>
          </cell>
          <cell r="C2990" t="str">
            <v>UN</v>
          </cell>
        </row>
        <row r="2991">
          <cell r="A2991" t="str">
            <v>16.03.502</v>
          </cell>
          <cell r="B2991" t="str">
            <v>ÁRVORE ORNAMENTAL SIBIPIRUNA H=2,00M</v>
          </cell>
          <cell r="C2991" t="str">
            <v>UN</v>
          </cell>
        </row>
        <row r="2992">
          <cell r="A2992" t="str">
            <v>16.03.503</v>
          </cell>
          <cell r="B2992" t="str">
            <v>ÁRVORE ORNAMENTAL UNHA-DE-VACA H=2,00M</v>
          </cell>
          <cell r="C2992" t="str">
            <v>UN</v>
          </cell>
        </row>
        <row r="2993">
          <cell r="A2993" t="str">
            <v>16.04.001</v>
          </cell>
          <cell r="B2993" t="str">
            <v>QE-02 POSTE PARA REDE DE VOLEIBOL</v>
          </cell>
          <cell r="C2993" t="str">
            <v>PR</v>
          </cell>
        </row>
        <row r="2994">
          <cell r="A2994" t="str">
            <v>16.04.002</v>
          </cell>
          <cell r="B2994" t="str">
            <v>QE-03 TRAVE DE FUTEBOL DE SALAO (FUNDACAO DIRETA)</v>
          </cell>
          <cell r="C2994" t="str">
            <v>UN</v>
          </cell>
        </row>
        <row r="2995">
          <cell r="A2995" t="str">
            <v>16.04.004</v>
          </cell>
          <cell r="B2995" t="str">
            <v>QE-25 TABELA DE  BASQUETE</v>
          </cell>
          <cell r="C2995" t="str">
            <v>UN</v>
          </cell>
        </row>
        <row r="2996">
          <cell r="A2996" t="str">
            <v>16.04.007</v>
          </cell>
          <cell r="B2996" t="str">
            <v>QE-12 QUADRA DE ESPORTES/PISO DE CONCRETO ARMADO/FUNDACAO DIRET-600 M2</v>
          </cell>
          <cell r="C2996" t="str">
            <v>UN</v>
          </cell>
        </row>
        <row r="2997">
          <cell r="A2997" t="str">
            <v>16.04.016</v>
          </cell>
          <cell r="B2997" t="str">
            <v>QUADRA DE ESPORTES-PISO DE CONCRETO ARMADO-FUND. DIRETA</v>
          </cell>
          <cell r="C2997" t="str">
            <v>M2</v>
          </cell>
        </row>
        <row r="2998">
          <cell r="A2998" t="str">
            <v>16.04.017</v>
          </cell>
          <cell r="B2998" t="str">
            <v>QE-37 TABELA DE BASQUETE (FUNDACAO DIRETA)</v>
          </cell>
          <cell r="C2998" t="str">
            <v>UN</v>
          </cell>
        </row>
        <row r="2999">
          <cell r="A2999" t="str">
            <v>16.04.018</v>
          </cell>
          <cell r="B2999" t="str">
            <v>ARQUIBANCADA DE CONCRETO (CIMENTADO DESEMPENADO) MOD. QE-16</v>
          </cell>
          <cell r="C2999" t="str">
            <v>M</v>
          </cell>
        </row>
        <row r="3000">
          <cell r="A3000" t="str">
            <v>16.04.019</v>
          </cell>
          <cell r="B3000" t="str">
            <v>FQ-01 FECHAMENTO PARA QUADRA DE ESPORTES - FUNDO - BROCA</v>
          </cell>
          <cell r="C3000" t="str">
            <v>M</v>
          </cell>
        </row>
        <row r="3001">
          <cell r="A3001" t="str">
            <v>16.04.020</v>
          </cell>
          <cell r="B3001" t="str">
            <v>FQ-01 FECHAMENTO PARA QUADRA DE ESPORTES - FUNDO - SAPATA</v>
          </cell>
          <cell r="C3001" t="str">
            <v>M</v>
          </cell>
        </row>
        <row r="3002">
          <cell r="A3002" t="str">
            <v>16.04.031</v>
          </cell>
          <cell r="B3002" t="str">
            <v>FQ-01 FECHAMENTO PARA QUADRA DE ESPORTES - LATERAIS - BROCA</v>
          </cell>
          <cell r="C3002" t="str">
            <v>M</v>
          </cell>
        </row>
        <row r="3003">
          <cell r="A3003" t="str">
            <v>16.04.034</v>
          </cell>
          <cell r="B3003" t="str">
            <v>FQ-02 ALAMBRADO SOBRE DIVISA</v>
          </cell>
          <cell r="C3003" t="str">
            <v>M2</v>
          </cell>
        </row>
        <row r="3004">
          <cell r="A3004" t="str">
            <v>16.04.036</v>
          </cell>
          <cell r="B3004" t="str">
            <v>FQ-01 FECHAMENTO PARA QUADRA DE ESPORTES - LATERAIS - SAPATA</v>
          </cell>
          <cell r="C3004" t="str">
            <v>M</v>
          </cell>
        </row>
        <row r="3005">
          <cell r="A3005" t="str">
            <v>16.04.037</v>
          </cell>
          <cell r="B3005" t="str">
            <v>FQ-04 ALAMBRADO COM PERFIL E TELA SOLDADA-GALVANIZADOS</v>
          </cell>
          <cell r="C3005" t="str">
            <v>M2</v>
          </cell>
        </row>
        <row r="3006">
          <cell r="A3006" t="str">
            <v>16.04.043</v>
          </cell>
          <cell r="B3006" t="str">
            <v>QE-23 ESPACO MULTIESPORTIVO/PISO DE CONCR. ARMADO/FUND. DIRET - 160 M2</v>
          </cell>
          <cell r="C3006" t="str">
            <v>UN</v>
          </cell>
        </row>
        <row r="3007">
          <cell r="A3007" t="str">
            <v>16.04.099</v>
          </cell>
          <cell r="B3007" t="str">
            <v>SERVICOS DE QUADRAS DE ESPORTES</v>
          </cell>
          <cell r="C3007" t="str">
            <v>MV</v>
          </cell>
        </row>
        <row r="3008">
          <cell r="A3008" t="str">
            <v>16.05.000</v>
          </cell>
          <cell r="B3008" t="str">
            <v>DRENAGEM DE ACABAMENTO</v>
          </cell>
        </row>
        <row r="3009">
          <cell r="A3009" t="str">
            <v>16.05.004</v>
          </cell>
          <cell r="B3009" t="str">
            <v>CA-05 CANALETA P/ AGUAS PLUVIAIS (L=60CM)</v>
          </cell>
          <cell r="C3009" t="str">
            <v>M</v>
          </cell>
        </row>
        <row r="3010">
          <cell r="A3010" t="str">
            <v>16.05.005</v>
          </cell>
          <cell r="B3010" t="str">
            <v>CA-06 CANALETA P/ AGUAS PLUVIAIS (L=90CM)</v>
          </cell>
          <cell r="C3010" t="str">
            <v>M</v>
          </cell>
        </row>
        <row r="3011">
          <cell r="A3011" t="str">
            <v>16.05.012</v>
          </cell>
          <cell r="B3011" t="str">
            <v>CA-11 CAIXA DE AREIA COM GRELHA</v>
          </cell>
          <cell r="C3011" t="str">
            <v>UN</v>
          </cell>
        </row>
        <row r="3012">
          <cell r="A3012" t="str">
            <v>16.05.030</v>
          </cell>
          <cell r="B3012" t="str">
            <v>CA-20 CANALETA DE AGUAS PLUVIAIS EM CONCRETO (15CM)</v>
          </cell>
          <cell r="C3012" t="str">
            <v>M</v>
          </cell>
        </row>
        <row r="3013">
          <cell r="A3013" t="str">
            <v>16.05.031</v>
          </cell>
          <cell r="B3013" t="str">
            <v>CA-21 CANALETA DE AGUAS PLUVIAIS EM CONCRETO (20CM)</v>
          </cell>
          <cell r="C3013" t="str">
            <v>M</v>
          </cell>
        </row>
        <row r="3014">
          <cell r="A3014" t="str">
            <v>16.05.032</v>
          </cell>
          <cell r="B3014" t="str">
            <v>CA-22 CANALETA DE AGUAS PLUVIAIS EM CONCRETO (30CM)</v>
          </cell>
          <cell r="C3014" t="str">
            <v>M</v>
          </cell>
        </row>
        <row r="3015">
          <cell r="A3015" t="str">
            <v>16.05.036</v>
          </cell>
          <cell r="B3015" t="str">
            <v>CANALETA DE CONCRETO 1/2 CANA DN 30CM P/ AGUAS PLUVIAIS</v>
          </cell>
          <cell r="C3015" t="str">
            <v>M</v>
          </cell>
        </row>
        <row r="3016">
          <cell r="A3016" t="str">
            <v>16.05.037</v>
          </cell>
          <cell r="B3016" t="str">
            <v>CANALETA DE CONCRETO 1/2 CANA DN 40CM P/ AGUAS PLUVIAIS</v>
          </cell>
          <cell r="C3016" t="str">
            <v>M</v>
          </cell>
        </row>
        <row r="3017">
          <cell r="A3017" t="str">
            <v>16.05.038</v>
          </cell>
          <cell r="B3017" t="str">
            <v>CANALETA DE CONCRETO 1/2 CANA DN 50CM P/ AGUAS PLUVIAIS</v>
          </cell>
          <cell r="C3017" t="str">
            <v>M</v>
          </cell>
        </row>
        <row r="3018">
          <cell r="A3018" t="str">
            <v>16.05.039</v>
          </cell>
          <cell r="B3018" t="str">
            <v>CANALETA DE CONCRETO 1/2 CANA DN 60CM P/ AGUAS PLUVIAIS</v>
          </cell>
          <cell r="C3018" t="str">
            <v>M</v>
          </cell>
        </row>
        <row r="3019">
          <cell r="A3019" t="str">
            <v>16.05.040</v>
          </cell>
          <cell r="B3019" t="str">
            <v>TC-03 TAMPA DE CONCRETO P/ CANALETA AP (20CM)</v>
          </cell>
          <cell r="C3019" t="str">
            <v>M</v>
          </cell>
        </row>
        <row r="3020">
          <cell r="A3020" t="str">
            <v>16.05.041</v>
          </cell>
          <cell r="B3020" t="str">
            <v>TC-04 TAMPA DE CONCRETO P/ CANALETA AP (25CM)</v>
          </cell>
          <cell r="C3020" t="str">
            <v>M</v>
          </cell>
        </row>
        <row r="3021">
          <cell r="A3021" t="str">
            <v>16.05.042</v>
          </cell>
          <cell r="B3021" t="str">
            <v>TC-05 TAMPA DE CONCRETO P/ CANALETA AP (35CM)</v>
          </cell>
          <cell r="C3021" t="str">
            <v>M</v>
          </cell>
        </row>
        <row r="3022">
          <cell r="A3022" t="str">
            <v>16.05.043</v>
          </cell>
          <cell r="B3022" t="str">
            <v>TC-06 TAMPA EM GRELHA DE FERRO GALVANIZADO P/ CANALETA (20CM)</v>
          </cell>
          <cell r="C3022" t="str">
            <v>M</v>
          </cell>
        </row>
        <row r="3023">
          <cell r="A3023" t="str">
            <v>16.05.044</v>
          </cell>
          <cell r="B3023" t="str">
            <v>TC-07 TAMPA EM GRELHA DE FERRO GALVANIZADO P/ CANALETA (25CM)</v>
          </cell>
          <cell r="C3023" t="str">
            <v>M</v>
          </cell>
        </row>
        <row r="3024">
          <cell r="A3024" t="str">
            <v>16.05.045</v>
          </cell>
          <cell r="B3024" t="str">
            <v>TC-08 TAMPA EM GRELHA DE FERRO GALVANIZADO P/ CANALETA (35CM)</v>
          </cell>
          <cell r="C3024" t="str">
            <v>M</v>
          </cell>
        </row>
        <row r="3025">
          <cell r="A3025" t="str">
            <v>16.05.046</v>
          </cell>
          <cell r="B3025" t="str">
            <v>TC-09 TAMPA DE CONCRETO PRE-MOLDADA PERF. P/ CANALETA L=20CM</v>
          </cell>
          <cell r="C3025" t="str">
            <v>M</v>
          </cell>
        </row>
        <row r="3026">
          <cell r="A3026" t="str">
            <v>16.05.047</v>
          </cell>
          <cell r="B3026" t="str">
            <v>TC-10 TAMPA DE CONCRETO PRE-MOLDADA PERF. P/ CANALETA L=25CM</v>
          </cell>
          <cell r="C3026" t="str">
            <v>M</v>
          </cell>
        </row>
        <row r="3027">
          <cell r="A3027" t="str">
            <v>16.05.048</v>
          </cell>
          <cell r="B3027" t="str">
            <v>TC-11 TAMPA DE CONCRETO PRE-MOLDADA PERF. P/ CANALETA L=35CM</v>
          </cell>
          <cell r="C3027" t="str">
            <v>M</v>
          </cell>
        </row>
        <row r="3028">
          <cell r="A3028" t="str">
            <v>16.05.050</v>
          </cell>
          <cell r="B3028" t="str">
            <v>POÇO DE RETENÇÃO DE ÁGUA PLUVIAL Ø 2,50M COM FUNDO DE BRITA</v>
          </cell>
          <cell r="C3028" t="str">
            <v>M</v>
          </cell>
        </row>
        <row r="3029">
          <cell r="A3029" t="str">
            <v>16.05.052</v>
          </cell>
          <cell r="B3029" t="str">
            <v>TAMPA PRÉ-MOLDADA Ø 2,50M P/POÇO DE RETENÇÃO DE A.P. C/TAMPA DE INSPEÇÃO Ø 0,60M</v>
          </cell>
          <cell r="C3029" t="str">
            <v>UN</v>
          </cell>
        </row>
        <row r="3030">
          <cell r="A3030" t="str">
            <v>16.05.054</v>
          </cell>
          <cell r="B3030" t="str">
            <v>POÇO DE RETENÇÃO DE ÁGUA PLUVIAL Ø 3,00M COM FUNDO DE BRITA</v>
          </cell>
          <cell r="C3030" t="str">
            <v>M</v>
          </cell>
        </row>
        <row r="3031">
          <cell r="A3031" t="str">
            <v>16.05.056</v>
          </cell>
          <cell r="B3031" t="str">
            <v>TAMPA PRÉ-MOLDADA Ø 3,00M P/POÇO DE RETENÇÃO DE A.P. COM TAMPA DE INSPEÇÃO 0,60M</v>
          </cell>
          <cell r="C3031" t="str">
            <v>UN</v>
          </cell>
        </row>
        <row r="3032">
          <cell r="A3032" t="str">
            <v>16.05.058</v>
          </cell>
          <cell r="B3032" t="str">
            <v>POÇO DE RETENÇÃO DE ÁGUA PLUVIAL Ø 2,50M COM FUNDO DE CONCRETO</v>
          </cell>
          <cell r="C3032" t="str">
            <v>M</v>
          </cell>
        </row>
        <row r="3033">
          <cell r="A3033" t="str">
            <v>16.05.060</v>
          </cell>
          <cell r="B3033" t="str">
            <v>POÇO DE RETENÇÃO DE ÁGUA PLUVIAL Ø 3,00M COM FUNDO DE CONCRETO</v>
          </cell>
          <cell r="C3033" t="str">
            <v>M</v>
          </cell>
        </row>
        <row r="3034">
          <cell r="A3034" t="str">
            <v>16.05.099</v>
          </cell>
          <cell r="B3034" t="str">
            <v>SERVICOS DE DRENAGENS</v>
          </cell>
          <cell r="C3034" t="str">
            <v>MV</v>
          </cell>
        </row>
        <row r="3035">
          <cell r="A3035" t="str">
            <v>16.06.000</v>
          </cell>
          <cell r="B3035" t="str">
            <v>COMPLEMENTOS EXTERNOS/CANTEIRO DE OBRA/ALAMBRADOS</v>
          </cell>
        </row>
        <row r="3036">
          <cell r="A3036" t="str">
            <v>16.06.001</v>
          </cell>
          <cell r="B3036" t="str">
            <v>BC-22 BANCO DE CONCRETO</v>
          </cell>
          <cell r="C3036" t="str">
            <v>M</v>
          </cell>
        </row>
        <row r="3037">
          <cell r="A3037" t="str">
            <v>16.06.022</v>
          </cell>
          <cell r="B3037" t="str">
            <v>MB-03 MASTRO PARA BANDEIRAS</v>
          </cell>
          <cell r="C3037" t="str">
            <v>CJ</v>
          </cell>
        </row>
        <row r="3038">
          <cell r="A3038" t="str">
            <v>16.06.023</v>
          </cell>
          <cell r="B3038" t="str">
            <v>AL-01 ABRIGO PARA LIXO</v>
          </cell>
          <cell r="C3038" t="str">
            <v>UN</v>
          </cell>
        </row>
        <row r="3039">
          <cell r="A3039" t="str">
            <v>16.06.024</v>
          </cell>
          <cell r="B3039" t="str">
            <v>AL-02 ABRIGO PARA RESÍDUOS RECICLÁVEIS</v>
          </cell>
          <cell r="C3039" t="str">
            <v>UN</v>
          </cell>
        </row>
        <row r="3040">
          <cell r="A3040" t="str">
            <v>16.06.045</v>
          </cell>
          <cell r="B3040" t="str">
            <v>LOCAÇÃO MENSAL CONTAINER DE 6M C/1 V.SANIT. 1 LAVABO E 1 PONTO P/CHUVEIRO,INCLUSIVE SUPORTE AR COND.</v>
          </cell>
          <cell r="C3040" t="str">
            <v>M2</v>
          </cell>
        </row>
        <row r="3041">
          <cell r="A3041" t="str">
            <v>16.06.046</v>
          </cell>
          <cell r="B3041" t="str">
            <v>LOCAÇÃO MENSAL DE CONTAINER 6,00M COM JANELAS DE VENTILAÇÃO.			</v>
          </cell>
          <cell r="C3041" t="str">
            <v>M2</v>
          </cell>
        </row>
        <row r="3042">
          <cell r="A3042" t="str">
            <v>16.06.047</v>
          </cell>
          <cell r="B3042" t="str">
            <v>LOCAÇÃO MENSAL DE CONTAINER 4,00M COM 2 VASOS SANITARIOS, 1 LAVABO, 1 MICTÓRIO E 4 PONTOS CHUV. 			</v>
          </cell>
          <cell r="C3042" t="str">
            <v>M2</v>
          </cell>
        </row>
        <row r="3043">
          <cell r="A3043" t="str">
            <v>16.06.048</v>
          </cell>
          <cell r="B3043" t="str">
            <v>LOCAÇÃO MENSAL INCLUSIVE FRETE BEBEDOURO ELÉTRICO TEMPERATURA NATURAL OU GELADA.</v>
          </cell>
          <cell r="C3043" t="str">
            <v>UN</v>
          </cell>
        </row>
        <row r="3044">
          <cell r="A3044" t="str">
            <v>16.06.049</v>
          </cell>
          <cell r="B3044" t="str">
            <v>LOCAÇÃO MENSAL INCLUSIVE FRETE DE APARELHO DE AR CONDICIONADO ATÉ 10000 BTU.			</v>
          </cell>
          <cell r="C3044" t="str">
            <v>UN</v>
          </cell>
        </row>
        <row r="3045">
          <cell r="A3045" t="str">
            <v>16.06.050</v>
          </cell>
          <cell r="B3045" t="str">
            <v>CANTEIRO DE OBRAS - LARG 2,20M</v>
          </cell>
          <cell r="C3045" t="str">
            <v>M2</v>
          </cell>
        </row>
        <row r="3046">
          <cell r="A3046" t="str">
            <v>16.06.051</v>
          </cell>
          <cell r="B3046" t="str">
            <v>CANTEIRO DE OBRAS - LARG 3.30M</v>
          </cell>
          <cell r="C3046" t="str">
            <v>M2</v>
          </cell>
        </row>
        <row r="3047">
          <cell r="A3047" t="str">
            <v>16.06.052</v>
          </cell>
          <cell r="B3047" t="str">
            <v>LOCAÇÃO MENSAL DE ESTRUTURA DE COBERTURA IMPERMEÁVEL (TENDA) INCLUSIVE MONTAGEM E FRETE.</v>
          </cell>
          <cell r="C3047" t="str">
            <v>M2</v>
          </cell>
        </row>
        <row r="3048">
          <cell r="A3048" t="str">
            <v>16.06.058</v>
          </cell>
          <cell r="B3048" t="str">
            <v>TAPUME H=225CM APOIADO NO TERRENO E PINTURA LATEX FACE EXTERNA COM LOGOTIPO</v>
          </cell>
          <cell r="C3048" t="str">
            <v>M</v>
          </cell>
        </row>
        <row r="3049">
          <cell r="A3049" t="str">
            <v>16.06.059</v>
          </cell>
          <cell r="B3049" t="str">
            <v>TAPUME H=225CM ENGASTADO NO TERRENO E PINTURA LATEX FACE EXTERNA COM LOGOTIPO</v>
          </cell>
          <cell r="C3049" t="str">
            <v>M</v>
          </cell>
        </row>
        <row r="3050">
          <cell r="A3050" t="str">
            <v>16.06.065</v>
          </cell>
          <cell r="B3050" t="str">
            <v>ANDAIME - FACHADA - ALUGUEL MENSAL</v>
          </cell>
          <cell r="C3050" t="str">
            <v>M2</v>
          </cell>
        </row>
        <row r="3051">
          <cell r="A3051" t="str">
            <v>16.06.066</v>
          </cell>
          <cell r="B3051" t="str">
            <v>ANDAIME - TORRE - ALUGUEL MENSAL</v>
          </cell>
          <cell r="C3051" t="str">
            <v>M</v>
          </cell>
        </row>
        <row r="3052">
          <cell r="A3052" t="str">
            <v>16.06.076</v>
          </cell>
          <cell r="B3052" t="str">
            <v>FORNECIMENTO E INSTALAÇAO DE PLACAS DE OBRA</v>
          </cell>
          <cell r="C3052" t="str">
            <v>M2</v>
          </cell>
        </row>
        <row r="3053">
          <cell r="A3053" t="str">
            <v>16.06.077</v>
          </cell>
          <cell r="B3053" t="str">
            <v>MANUTENÇÃO MENSAL DE PLACAS DE OBRA</v>
          </cell>
          <cell r="C3053" t="str">
            <v>M2</v>
          </cell>
        </row>
        <row r="3054">
          <cell r="A3054" t="str">
            <v>16.06.080</v>
          </cell>
          <cell r="B3054" t="str">
            <v>TRANSPORTE COM CAMINHAO ATE 6T</v>
          </cell>
          <cell r="C3054" t="str">
            <v>KM</v>
          </cell>
        </row>
        <row r="3055">
          <cell r="A3055" t="str">
            <v>16.06.081</v>
          </cell>
          <cell r="B3055" t="str">
            <v>TRANSPORTE COM UTILITARIO ATE 3 T</v>
          </cell>
          <cell r="C3055" t="str">
            <v>KM</v>
          </cell>
        </row>
        <row r="3056">
          <cell r="A3056" t="str">
            <v>16.06.082</v>
          </cell>
          <cell r="B3056" t="str">
            <v>TRANSPORTE C/ VEICULO COMERCIAL LEVE ATE 1,2 T C/ MOTORISTA</v>
          </cell>
          <cell r="C3056" t="str">
            <v>KM</v>
          </cell>
        </row>
        <row r="3057">
          <cell r="A3057" t="str">
            <v>16.06.083</v>
          </cell>
          <cell r="B3057" t="str">
            <v>LOCAÇÃO MENSAL DE VEICULO COMERCIAL LEVE CLASSE S2 (PERUAS) C/CONDUTOR E COMBUSTIVEL</v>
          </cell>
          <cell r="C3057" t="str">
            <v>UN</v>
          </cell>
        </row>
        <row r="3058">
          <cell r="A3058" t="str">
            <v>16.06.085</v>
          </cell>
          <cell r="B3058" t="str">
            <v>INSTALAÇÃO CH-01 CHUVEIRO E LAVA OLHOS / FACE</v>
          </cell>
          <cell r="C3058" t="str">
            <v>UN</v>
          </cell>
        </row>
        <row r="3059">
          <cell r="A3059" t="str">
            <v>16.06.086</v>
          </cell>
          <cell r="B3059" t="str">
            <v>INSTALAÇÃO DE QUADRO BRANCO (QB-01)</v>
          </cell>
          <cell r="C3059" t="str">
            <v>UN</v>
          </cell>
        </row>
        <row r="3060">
          <cell r="A3060" t="str">
            <v>16.06.087</v>
          </cell>
          <cell r="B3060" t="str">
            <v>INSTALACAO DE FAIXAS DE PROTECAO (FP-03/FP-04) POR REGUA</v>
          </cell>
          <cell r="C3060" t="str">
            <v>UN</v>
          </cell>
        </row>
        <row r="3061">
          <cell r="A3061" t="str">
            <v>16.06.088</v>
          </cell>
          <cell r="B3061" t="str">
            <v>INSTALACAO DE FAIXAS DE EXPOSICAO (FP-05) POR REGUA</v>
          </cell>
          <cell r="C3061" t="str">
            <v>UN</v>
          </cell>
        </row>
        <row r="3062">
          <cell r="A3062" t="str">
            <v>16.06.090</v>
          </cell>
          <cell r="B3062" t="str">
            <v>INSTALACAO DE LOUSA (LG-07)</v>
          </cell>
          <cell r="C3062" t="str">
            <v>UN</v>
          </cell>
        </row>
        <row r="3063">
          <cell r="A3063" t="str">
            <v>16.06.091</v>
          </cell>
          <cell r="B3063" t="str">
            <v>INSTALACAO DE MURAL (MR-02)</v>
          </cell>
          <cell r="C3063" t="str">
            <v>UN</v>
          </cell>
        </row>
        <row r="3064">
          <cell r="A3064" t="str">
            <v>16.06.092</v>
          </cell>
          <cell r="B3064" t="str">
            <v>INSTALACAO DE FOGAO INDUSTRIAL</v>
          </cell>
          <cell r="C3064" t="str">
            <v>UN</v>
          </cell>
        </row>
        <row r="3065">
          <cell r="A3065" t="str">
            <v>16.06.093</v>
          </cell>
          <cell r="B3065" t="str">
            <v>INSTALACAO DE SUPORTE TV/VIDEO</v>
          </cell>
          <cell r="C3065" t="str">
            <v>UN</v>
          </cell>
        </row>
        <row r="3066">
          <cell r="A3066" t="str">
            <v>16.06.099</v>
          </cell>
          <cell r="B3066" t="str">
            <v>SERVICOS DE COMPLEMENTOS EXTERNOS</v>
          </cell>
          <cell r="C3066" t="str">
            <v>MV</v>
          </cell>
        </row>
        <row r="3067">
          <cell r="A3067" t="str">
            <v>16.06.101</v>
          </cell>
          <cell r="B3067" t="str">
            <v>INSTALAÇÃO DE VENTILADOR DE PAREDE VN-02</v>
          </cell>
          <cell r="C3067" t="str">
            <v>UN</v>
          </cell>
        </row>
        <row r="3068">
          <cell r="A3068" t="str">
            <v>16.06.102</v>
          </cell>
          <cell r="B3068" t="str">
            <v>INSTALAÇÃO DE BALCÃO TÉRMICO BT-02</v>
          </cell>
          <cell r="C3068" t="str">
            <v>UN</v>
          </cell>
        </row>
        <row r="3069">
          <cell r="A3069" t="str">
            <v>16.07.011</v>
          </cell>
          <cell r="B3069" t="str">
            <v>BL-01 BICICLETÁRIO SOBRE LAJE DE CONCRETO ARMADO</v>
          </cell>
          <cell r="C3069" t="str">
            <v>UN</v>
          </cell>
        </row>
        <row r="3070">
          <cell r="A3070" t="str">
            <v>16.07.012</v>
          </cell>
          <cell r="B3070" t="str">
            <v>BL-02 BICICLETÁRIO SOBRE CIMENTADO OU BLOCO INTERTRAVADO</v>
          </cell>
          <cell r="C3070" t="str">
            <v>UN</v>
          </cell>
        </row>
        <row r="3071">
          <cell r="A3071" t="str">
            <v>16.07.015</v>
          </cell>
          <cell r="B3071" t="str">
            <v>AM-01 AMARELINHA</v>
          </cell>
          <cell r="C3071" t="str">
            <v>UN</v>
          </cell>
        </row>
        <row r="3072">
          <cell r="A3072" t="str">
            <v>16.07.016</v>
          </cell>
          <cell r="B3072" t="str">
            <v>BC-16 BANCO RETO-CONCRETO (PASTILHA)</v>
          </cell>
          <cell r="C3072" t="str">
            <v>UN</v>
          </cell>
        </row>
        <row r="3073">
          <cell r="A3073" t="str">
            <v>16.07.017</v>
          </cell>
          <cell r="B3073" t="str">
            <v>BC-17 BANCO RETO-CONCRETO (CERAMICAS)</v>
          </cell>
          <cell r="C3073" t="str">
            <v>UN</v>
          </cell>
        </row>
        <row r="3074">
          <cell r="A3074" t="str">
            <v>16.07.018</v>
          </cell>
          <cell r="B3074" t="str">
            <v>BC-18 BANCO RETO-CONCRETO (CACOS CERAMICOS)</v>
          </cell>
          <cell r="C3074" t="str">
            <v>UN</v>
          </cell>
        </row>
        <row r="3075">
          <cell r="A3075" t="str">
            <v>16.07.019</v>
          </cell>
          <cell r="B3075" t="str">
            <v>BC-19 BANCO CURVO CONCRETO (PASTILHA)</v>
          </cell>
          <cell r="C3075" t="str">
            <v>UN</v>
          </cell>
        </row>
        <row r="3076">
          <cell r="A3076" t="str">
            <v>16.07.020</v>
          </cell>
          <cell r="B3076" t="str">
            <v>BC-20 BANCO CURVO CONCRETO (CERAMICA)</v>
          </cell>
          <cell r="C3076" t="str">
            <v>UN</v>
          </cell>
        </row>
        <row r="3077">
          <cell r="A3077" t="str">
            <v>16.07.021</v>
          </cell>
          <cell r="B3077" t="str">
            <v>BC-21 BANCO CURVO CONCRETO (CACOS CERAMICOS)</v>
          </cell>
          <cell r="C3077" t="str">
            <v>UN</v>
          </cell>
        </row>
        <row r="3078">
          <cell r="A3078" t="str">
            <v>16.07.031</v>
          </cell>
          <cell r="B3078" t="str">
            <v>CR-01 CARACOL</v>
          </cell>
          <cell r="C3078" t="str">
            <v>UN</v>
          </cell>
        </row>
        <row r="3079">
          <cell r="A3079" t="str">
            <v>16.07.033</v>
          </cell>
          <cell r="B3079" t="str">
            <v>FL-03 FLOREIRA / BANCO CIRCULAR GRANILITE DIAM=160CM</v>
          </cell>
          <cell r="C3079" t="str">
            <v>UN</v>
          </cell>
        </row>
        <row r="3080">
          <cell r="A3080" t="str">
            <v>16.07.034</v>
          </cell>
          <cell r="B3080" t="str">
            <v>FL-04 FLOREIRA / CIRCULAR GRANILITE DIAM=180CM</v>
          </cell>
          <cell r="C3080" t="str">
            <v>UN</v>
          </cell>
        </row>
        <row r="3081">
          <cell r="A3081" t="str">
            <v>16.07.035</v>
          </cell>
          <cell r="B3081" t="str">
            <v>FL-05 FLOREIRA CIRCULAR DIAM=110CM</v>
          </cell>
          <cell r="C3081" t="str">
            <v>UN</v>
          </cell>
        </row>
        <row r="3082">
          <cell r="A3082" t="str">
            <v>16.07.036</v>
          </cell>
          <cell r="B3082" t="str">
            <v>FL-06 FLOREIRA RETANGULAR 150X220CM</v>
          </cell>
          <cell r="C3082" t="str">
            <v>UN</v>
          </cell>
        </row>
        <row r="3083">
          <cell r="A3083" t="str">
            <v>16.07.051</v>
          </cell>
          <cell r="B3083" t="str">
            <v>MC-01 MESA XADREZ/DAMAS</v>
          </cell>
          <cell r="C3083" t="str">
            <v>UN</v>
          </cell>
        </row>
        <row r="3084">
          <cell r="A3084" t="str">
            <v>16.07.081</v>
          </cell>
          <cell r="B3084" t="str">
            <v>RV-01 ROSA DOS VENTOS R=180CM</v>
          </cell>
          <cell r="C3084" t="str">
            <v>UN</v>
          </cell>
        </row>
        <row r="3085">
          <cell r="A3085" t="str">
            <v>16.08.034</v>
          </cell>
          <cell r="B3085" t="str">
            <v>FS-05 FOSSA SEPTICA ANEIS CONCR. DN=1,4M H=1,5M</v>
          </cell>
          <cell r="C3085" t="str">
            <v>UN</v>
          </cell>
        </row>
        <row r="3086">
          <cell r="A3086" t="str">
            <v>16.08.050</v>
          </cell>
          <cell r="B3086" t="str">
            <v>FA-01 FILTRO ANAEROBICO DN=1,40M H=2,00M</v>
          </cell>
          <cell r="C3086" t="str">
            <v>UN</v>
          </cell>
        </row>
        <row r="3087">
          <cell r="A3087" t="str">
            <v>16.08.051</v>
          </cell>
          <cell r="B3087" t="str">
            <v>FA-02 FILTRO ANAEROBICO DN=2,00M H=2,00M</v>
          </cell>
          <cell r="C3087" t="str">
            <v>UN</v>
          </cell>
        </row>
        <row r="3088">
          <cell r="A3088" t="str">
            <v>16.08.060</v>
          </cell>
          <cell r="B3088" t="str">
            <v>CD-01 CAIXA DE DISTRIBUICAO /2 CAMARAS</v>
          </cell>
          <cell r="C3088" t="str">
            <v>UN</v>
          </cell>
        </row>
        <row r="3089">
          <cell r="A3089" t="str">
            <v>16.08.061</v>
          </cell>
          <cell r="B3089" t="str">
            <v>CD-02 CAIXA DE DISTRIBUICAO /3 CAMARAS</v>
          </cell>
          <cell r="C3089" t="str">
            <v>UN</v>
          </cell>
        </row>
        <row r="3090">
          <cell r="A3090" t="str">
            <v>16.08.062</v>
          </cell>
          <cell r="B3090" t="str">
            <v>CD-03 CAIXA DE DISTRIBUICAO /4 CAMARAS</v>
          </cell>
          <cell r="C3090" t="str">
            <v>UN</v>
          </cell>
        </row>
        <row r="3091">
          <cell r="A3091" t="str">
            <v>16.08.065</v>
          </cell>
          <cell r="B3091" t="str">
            <v>FS-06-01 FOSSA SEPTICA L=3,00M VOL. UTIL = 7,56M3</v>
          </cell>
          <cell r="C3091" t="str">
            <v>UN</v>
          </cell>
        </row>
        <row r="3092">
          <cell r="A3092" t="str">
            <v>16.08.066</v>
          </cell>
          <cell r="B3092" t="str">
            <v>FS-06-02 FOSSA SEPTICA L=3,80M VOL. UTIL = 9,58M3</v>
          </cell>
          <cell r="C3092" t="str">
            <v>UN</v>
          </cell>
        </row>
        <row r="3093">
          <cell r="A3093" t="str">
            <v>16.08.067</v>
          </cell>
          <cell r="B3093" t="str">
            <v>FS-06-03 FOSSA SEPTICA L=5,40M VOL. UTIL = 13,61M3</v>
          </cell>
          <cell r="C3093" t="str">
            <v>UN</v>
          </cell>
        </row>
        <row r="3094">
          <cell r="A3094" t="str">
            <v>16.08.068</v>
          </cell>
          <cell r="B3094" t="str">
            <v>FS-07-01 FOSSA SEPTICA L=4,80M VOL. UTIL = 20,74M3</v>
          </cell>
          <cell r="C3094" t="str">
            <v>UN</v>
          </cell>
        </row>
        <row r="3095">
          <cell r="A3095" t="str">
            <v>16.08.069</v>
          </cell>
          <cell r="B3095" t="str">
            <v>FS-07-02 FOSSA SEPTICA L=5,80M VOL. UTIL = 25,06M3</v>
          </cell>
          <cell r="C3095" t="str">
            <v>UN</v>
          </cell>
        </row>
        <row r="3096">
          <cell r="A3096" t="str">
            <v>16.08.070</v>
          </cell>
          <cell r="B3096" t="str">
            <v>FS-07-03 FOSSA SEPTICA L=6,40M VOL. UTIL = 29,38M3</v>
          </cell>
          <cell r="C3096" t="str">
            <v>UN</v>
          </cell>
        </row>
        <row r="3097">
          <cell r="A3097" t="str">
            <v>16.08.071</v>
          </cell>
          <cell r="B3097" t="str">
            <v>FS-08-01 FOSSA SEPTICA ANEIS CONCRETO DN=2,4M H=2,0M</v>
          </cell>
          <cell r="C3097" t="str">
            <v>UN</v>
          </cell>
        </row>
        <row r="3098">
          <cell r="A3098" t="str">
            <v>16.08.072</v>
          </cell>
          <cell r="B3098" t="str">
            <v>FS-08-02 FOSSA SEPTICA ANEIS CONCRETO DN=2,4M H=2,5M</v>
          </cell>
          <cell r="C3098" t="str">
            <v>UN</v>
          </cell>
        </row>
        <row r="3099">
          <cell r="A3099" t="str">
            <v>16.08.073</v>
          </cell>
          <cell r="B3099" t="str">
            <v>FS-08-03 FOSSA SEPTICA ANEIS CONCRETO DN=2,4M H=3,0M</v>
          </cell>
          <cell r="C3099" t="str">
            <v>UN</v>
          </cell>
        </row>
        <row r="3100">
          <cell r="A3100" t="str">
            <v>16.08.074</v>
          </cell>
          <cell r="B3100" t="str">
            <v>FS-09-01 FOSSA SEPTICA ANEIS CONCRETO DN=3,0M H=2,5M</v>
          </cell>
          <cell r="C3100" t="str">
            <v>UN</v>
          </cell>
        </row>
        <row r="3101">
          <cell r="A3101" t="str">
            <v>16.08.075</v>
          </cell>
          <cell r="B3101" t="str">
            <v>FS-09-02 FOSSA SEPTICA ANEIS CONCRETO DN=3,0M H=3,0M</v>
          </cell>
          <cell r="C3101" t="str">
            <v>UN</v>
          </cell>
        </row>
        <row r="3102">
          <cell r="A3102" t="str">
            <v>16.08.099</v>
          </cell>
          <cell r="B3102" t="str">
            <v>SERVICOS EM TRATAMENTO DE ESGOTO</v>
          </cell>
          <cell r="C3102" t="str">
            <v>MV</v>
          </cell>
        </row>
        <row r="3103">
          <cell r="A3103" t="str">
            <v>16.09.003</v>
          </cell>
          <cell r="B3103" t="str">
            <v>SM-03 SUMIDOURO - TAMPA DE CONCRETO DN=2,40M</v>
          </cell>
          <cell r="C3103" t="str">
            <v>UN</v>
          </cell>
        </row>
        <row r="3104">
          <cell r="A3104" t="str">
            <v>16.09.004</v>
          </cell>
          <cell r="B3104" t="str">
            <v>SM-04 SUMIDOURO - TAMPA DE CONCRETO DN=3,00M</v>
          </cell>
          <cell r="C3104" t="str">
            <v>UN</v>
          </cell>
        </row>
        <row r="3105">
          <cell r="A3105" t="str">
            <v>16.09.007</v>
          </cell>
          <cell r="B3105" t="str">
            <v>SM-03 SUMIDOURO - POCO</v>
          </cell>
          <cell r="C3105" t="str">
            <v>M</v>
          </cell>
        </row>
        <row r="3106">
          <cell r="A3106" t="str">
            <v>16.09.008</v>
          </cell>
          <cell r="B3106" t="str">
            <v>SM-04 SUMIDOURO - POCO</v>
          </cell>
          <cell r="C3106" t="str">
            <v>M</v>
          </cell>
        </row>
        <row r="3107">
          <cell r="A3107" t="str">
            <v>16.09.099</v>
          </cell>
          <cell r="B3107" t="str">
            <v>SERVICOS DE POCO ABSORVENTE</v>
          </cell>
          <cell r="C3107" t="str">
            <v>MV</v>
          </cell>
        </row>
        <row r="3108">
          <cell r="A3108" t="str">
            <v>16.10.030</v>
          </cell>
          <cell r="B3108" t="str">
            <v>POCO SEMI-ARTESIANO PERF. SOLO ATE 60M - VAZAO 5 M3</v>
          </cell>
          <cell r="C3108" t="str">
            <v>UN</v>
          </cell>
        </row>
        <row r="3109">
          <cell r="A3109" t="str">
            <v>16.10.099</v>
          </cell>
          <cell r="B3109" t="str">
            <v>SERVICOS DE POCO DE AGUA POTAVEL</v>
          </cell>
          <cell r="C3109" t="str">
            <v>MV</v>
          </cell>
        </row>
        <row r="3110">
          <cell r="A3110" t="str">
            <v>16.11.000</v>
          </cell>
          <cell r="B3110" t="str">
            <v>LIMPEZA FINAL </v>
          </cell>
        </row>
        <row r="3111">
          <cell r="A3111" t="str">
            <v>16.11.005</v>
          </cell>
          <cell r="B3111" t="str">
            <v>LIMPEZA DA OBRA</v>
          </cell>
          <cell r="C3111" t="str">
            <v>M2</v>
          </cell>
        </row>
        <row r="3112">
          <cell r="A3112" t="str">
            <v>16.11.012</v>
          </cell>
          <cell r="B3112" t="str">
            <v>LIMPEZA DE APARELHOS SANITARIOS</v>
          </cell>
          <cell r="C3112" t="str">
            <v>UN</v>
          </cell>
        </row>
        <row r="3113">
          <cell r="A3113" t="str">
            <v>16.11.013</v>
          </cell>
          <cell r="B3113" t="str">
            <v>LIMPEZA DE REVESTIMENTOS HIDRAULICOS</v>
          </cell>
          <cell r="C3113" t="str">
            <v>M2</v>
          </cell>
        </row>
        <row r="3114">
          <cell r="A3114" t="str">
            <v>16.11.014</v>
          </cell>
          <cell r="B3114" t="str">
            <v>LIMPEZA DE VIDROS</v>
          </cell>
          <cell r="C3114" t="str">
            <v>M2</v>
          </cell>
        </row>
        <row r="3115">
          <cell r="A3115" t="str">
            <v>16.11.020</v>
          </cell>
          <cell r="B3115" t="str">
            <v>LIMPEZA DE FACHADA POR HIDROJATEAMENTO</v>
          </cell>
          <cell r="C3115" t="str">
            <v>M2</v>
          </cell>
        </row>
        <row r="3116">
          <cell r="A3116" t="str">
            <v>16.11.025</v>
          </cell>
          <cell r="B3116" t="str">
            <v>REMOÇÃO DE RESÍDUOS (ENTULHO) PARA ÁREA DE TRANSBORDO E TRIAGEM (ATT)</v>
          </cell>
          <cell r="C3116" t="str">
            <v>M3</v>
          </cell>
        </row>
        <row r="3117">
          <cell r="A3117" t="str">
            <v>16.11.030</v>
          </cell>
          <cell r="B3117" t="str">
            <v>TRANSPORTE POR CAMINHÃO PARA ÁREA DE TRANSBORDO DE RESÍDUOS DE OBRA</v>
          </cell>
          <cell r="C3117" t="str">
            <v>KM</v>
          </cell>
        </row>
        <row r="3118">
          <cell r="A3118" t="str">
            <v>16.11.099</v>
          </cell>
          <cell r="B3118" t="str">
            <v>SERVICOS DE LIMPEZA</v>
          </cell>
          <cell r="C3118" t="str">
            <v>MV</v>
          </cell>
        </row>
        <row r="3119">
          <cell r="A3119" t="str">
            <v>16.13.001</v>
          </cell>
          <cell r="B3119" t="str">
            <v>ESCAVACAO MANUAL - PROFUNDIDADE ATE 1.80 M</v>
          </cell>
          <cell r="C3119" t="str">
            <v>M3</v>
          </cell>
        </row>
        <row r="3120">
          <cell r="A3120" t="str">
            <v>16.13.002</v>
          </cell>
          <cell r="B3120" t="str">
            <v>ESCAVACAO MANUAL - PROFUNDIDADE ALEM DE 1.80 M</v>
          </cell>
          <cell r="C3120" t="str">
            <v>M3</v>
          </cell>
        </row>
        <row r="3121">
          <cell r="A3121" t="str">
            <v>16.13.007</v>
          </cell>
          <cell r="B3121" t="str">
            <v>ESCORAMENTO PONTALETADO</v>
          </cell>
          <cell r="C3121" t="str">
            <v>M2</v>
          </cell>
        </row>
        <row r="3122">
          <cell r="A3122" t="str">
            <v>16.13.010</v>
          </cell>
          <cell r="B3122" t="str">
            <v>APILOAMENTO PARA SIMPLES REGULARIZACAO</v>
          </cell>
          <cell r="C3122" t="str">
            <v>M2</v>
          </cell>
        </row>
        <row r="3123">
          <cell r="A3123" t="str">
            <v>16.13.015</v>
          </cell>
          <cell r="B3123" t="str">
            <v>REATERRO INTERNO APILOADO</v>
          </cell>
          <cell r="C3123" t="str">
            <v>M3</v>
          </cell>
        </row>
        <row r="3124">
          <cell r="A3124" t="str">
            <v>16.13.025</v>
          </cell>
          <cell r="B3124" t="str">
            <v>LASTRO DE CONCRETO - 5CM</v>
          </cell>
          <cell r="C3124" t="str">
            <v>M2</v>
          </cell>
        </row>
        <row r="3125">
          <cell r="A3125" t="str">
            <v>16.13.026</v>
          </cell>
          <cell r="B3125" t="str">
            <v>LASTRO DE PEDRA BRITADA - 5CM</v>
          </cell>
          <cell r="C3125" t="str">
            <v>M2</v>
          </cell>
        </row>
        <row r="3126">
          <cell r="A3126" t="str">
            <v>16.13.030</v>
          </cell>
          <cell r="B3126" t="str">
            <v>ESCORAMENTO DE VALAS CONTINUO ATé 2,00M</v>
          </cell>
          <cell r="C3126" t="str">
            <v>M2</v>
          </cell>
        </row>
        <row r="3127">
          <cell r="A3127" t="str">
            <v>16.13.035</v>
          </cell>
          <cell r="B3127" t="str">
            <v>ESCORAMENTO DE VALAS DESCONTINUO ATé 2,00M</v>
          </cell>
          <cell r="C3127" t="str">
            <v>M2</v>
          </cell>
        </row>
        <row r="3128">
          <cell r="A3128" t="str">
            <v>16.13.099</v>
          </cell>
          <cell r="B3128" t="str">
            <v>SERVICOS EM TERRA - MUROS DE ARRIMO</v>
          </cell>
          <cell r="C3128" t="str">
            <v>MV</v>
          </cell>
        </row>
        <row r="3129">
          <cell r="A3129" t="str">
            <v>16.14.006</v>
          </cell>
          <cell r="B3129" t="str">
            <v>FORMAS DE MADEIRA MACICA</v>
          </cell>
          <cell r="C3129" t="str">
            <v>M2</v>
          </cell>
        </row>
        <row r="3130">
          <cell r="A3130" t="str">
            <v>16.14.009</v>
          </cell>
          <cell r="B3130" t="str">
            <v>FORMAS PLANAS PLASTIFICADAS PARA CONCRETO APARENTE</v>
          </cell>
          <cell r="C3130" t="str">
            <v>M2</v>
          </cell>
        </row>
        <row r="3131">
          <cell r="A3131" t="str">
            <v>16.14.011</v>
          </cell>
          <cell r="B3131" t="str">
            <v>ACO CA 50 (A OU B) FYK = 500 M PA</v>
          </cell>
          <cell r="C3131" t="str">
            <v>KG</v>
          </cell>
        </row>
        <row r="3132">
          <cell r="A3132" t="str">
            <v>16.14.012</v>
          </cell>
          <cell r="B3132" t="str">
            <v>ACO CA 60 (A OU B) FYK = 600 M PA</v>
          </cell>
          <cell r="C3132" t="str">
            <v>KG</v>
          </cell>
        </row>
        <row r="3133">
          <cell r="A3133" t="str">
            <v>16.14.013</v>
          </cell>
          <cell r="B3133" t="str">
            <v>TELA ARMADURA (MALHA ACO CA 60 FYK = 600 M PA)</v>
          </cell>
          <cell r="C3133" t="str">
            <v>KG</v>
          </cell>
        </row>
        <row r="3134">
          <cell r="A3134" t="str">
            <v>16.14.034</v>
          </cell>
          <cell r="B3134" t="str">
            <v>CONCRETO DOSADO E LANCADO FCK= 20 M PA</v>
          </cell>
          <cell r="C3134" t="str">
            <v>M3</v>
          </cell>
        </row>
        <row r="3135">
          <cell r="A3135" t="str">
            <v>16.14.038</v>
          </cell>
          <cell r="B3135" t="str">
            <v>CONCRETO DOSADO E LANCADO FCK=25 MPA</v>
          </cell>
          <cell r="C3135" t="str">
            <v>M3</v>
          </cell>
        </row>
        <row r="3136">
          <cell r="A3136" t="str">
            <v>16.14.039</v>
          </cell>
          <cell r="B3136" t="str">
            <v>CONCRETO DOSADO E LANCADO FCK=30MPA</v>
          </cell>
          <cell r="C3136" t="str">
            <v>M3</v>
          </cell>
        </row>
        <row r="3137">
          <cell r="A3137" t="str">
            <v>16.14.044</v>
          </cell>
          <cell r="B3137" t="str">
            <v>CONCRETO DOSADO,BOMBEADO E LANCADO FCK= 20 M PA</v>
          </cell>
          <cell r="C3137" t="str">
            <v>M3</v>
          </cell>
        </row>
        <row r="3138">
          <cell r="A3138" t="str">
            <v>16.14.048</v>
          </cell>
          <cell r="B3138" t="str">
            <v>CONCRETO DOSADO BOMBEADO E LANCADO FCK=25 MPA</v>
          </cell>
          <cell r="C3138" t="str">
            <v>M3</v>
          </cell>
        </row>
        <row r="3139">
          <cell r="A3139" t="str">
            <v>16.14.049</v>
          </cell>
          <cell r="B3139" t="str">
            <v>CONCRETO DOSADO, BOMBEADO E LANCADO FCK=30MPA</v>
          </cell>
          <cell r="C3139" t="str">
            <v>M3</v>
          </cell>
        </row>
        <row r="3140">
          <cell r="A3140" t="str">
            <v>16.14.055</v>
          </cell>
          <cell r="B3140" t="str">
            <v>CONCRETO GROUT, PREPARADO NO LOCAL, LANÇADO E ADENSADO</v>
          </cell>
          <cell r="C3140" t="str">
            <v>M3</v>
          </cell>
        </row>
        <row r="3141">
          <cell r="A3141" t="str">
            <v>16.14.099</v>
          </cell>
          <cell r="B3141" t="str">
            <v>SERVICOS EM CONCRETO ARMADO - MUROS DE ARRIMO</v>
          </cell>
          <cell r="C3141" t="str">
            <v>MV</v>
          </cell>
        </row>
        <row r="3142">
          <cell r="A3142" t="str">
            <v>16.15.009</v>
          </cell>
          <cell r="B3142" t="str">
            <v>ALVENARIA AUTO-PORTANTE: BLOCO CONCRETO ESTRUTURAL DE 14X19X39CM</v>
          </cell>
          <cell r="C3142" t="str">
            <v>M2</v>
          </cell>
        </row>
        <row r="3143">
          <cell r="A3143" t="str">
            <v>16.15.010</v>
          </cell>
          <cell r="B3143" t="str">
            <v>ALVENARIA AUTO-PORTANTE: BLOCO CONCRETO ESTRUTURAL DE 19X19X39CM</v>
          </cell>
          <cell r="C3143" t="str">
            <v>M2</v>
          </cell>
        </row>
        <row r="3144">
          <cell r="A3144" t="str">
            <v>16.15.029</v>
          </cell>
          <cell r="B3144" t="str">
            <v>IMPERMEAB COM ARGAM CIM/AREIA 1:3 COM HIDROFOGO</v>
          </cell>
          <cell r="C3144" t="str">
            <v>M2</v>
          </cell>
        </row>
        <row r="3145">
          <cell r="A3145" t="str">
            <v>16.15.030</v>
          </cell>
          <cell r="B3145" t="str">
            <v>IMPERM COM TINTA BETUMINOSA / COM REG. EM ARGAMASSA CIM AREIA 1:3</v>
          </cell>
          <cell r="C3145" t="str">
            <v>M2</v>
          </cell>
        </row>
        <row r="3146">
          <cell r="A3146" t="str">
            <v>16.15.031</v>
          </cell>
          <cell r="B3146" t="str">
            <v>IMPERMEABILIZACAO POR CRISTALIZACAO - MUROS DE ARRIMO</v>
          </cell>
          <cell r="C3146" t="str">
            <v>M2</v>
          </cell>
        </row>
        <row r="3147">
          <cell r="A3147" t="str">
            <v>16.15.034</v>
          </cell>
          <cell r="B3147" t="str">
            <v>MANTA GEOTEXTIL DE 300GR/M2</v>
          </cell>
          <cell r="C3147" t="str">
            <v>M2</v>
          </cell>
        </row>
        <row r="3148">
          <cell r="A3148" t="str">
            <v>16.15.040</v>
          </cell>
          <cell r="B3148" t="str">
            <v>DRENAGEM COM PEDRA BRITADA</v>
          </cell>
          <cell r="C3148" t="str">
            <v>M3</v>
          </cell>
        </row>
        <row r="3149">
          <cell r="A3149" t="str">
            <v>16.15.041</v>
          </cell>
          <cell r="B3149" t="str">
            <v>DRENAGEM COM AREIA GROSSA</v>
          </cell>
          <cell r="C3149" t="str">
            <v>M3</v>
          </cell>
        </row>
        <row r="3150">
          <cell r="A3150" t="str">
            <v>16.15.049</v>
          </cell>
          <cell r="B3150" t="str">
            <v>MURO EM GABIAO COM TELA GALVANIZADA 8/10CM - FIO DIAM 2,7MM</v>
          </cell>
          <cell r="C3150" t="str">
            <v>M3</v>
          </cell>
        </row>
        <row r="3151">
          <cell r="A3151" t="str">
            <v>16.15.099</v>
          </cell>
          <cell r="B3151" t="str">
            <v>OUTROS SERVICOS - MUROS DE ARRIMO</v>
          </cell>
          <cell r="C3151" t="str">
            <v>MV</v>
          </cell>
        </row>
        <row r="3152">
          <cell r="A3152" t="str">
            <v>16.18.000</v>
          </cell>
          <cell r="B3152" t="str">
            <v>SERVIÇOS COMPLEMENTARES - CIVIL</v>
          </cell>
        </row>
        <row r="3153">
          <cell r="A3153" t="str">
            <v>16.18.001</v>
          </cell>
          <cell r="B3153" t="str">
            <v>SERVICOS - CIVIL</v>
          </cell>
          <cell r="C3153" t="str">
            <v>MV</v>
          </cell>
        </row>
        <row r="3154">
          <cell r="A3154" t="str">
            <v>16.18.010</v>
          </cell>
          <cell r="B3154" t="str">
            <v>FORNEC.E MONT.DO CONJ.DE ESTRUT.PRÉ-FABR.DE MADEIRA DESMONTÁVEL.- PROJ.REF.1201040-PD.ÍNDIO</v>
          </cell>
          <cell r="C3154" t="str">
            <v>UN</v>
          </cell>
        </row>
        <row r="3155">
          <cell r="A3155" t="str">
            <v>16.18.015</v>
          </cell>
          <cell r="B3155" t="str">
            <v>LOCAÇÃO MENSAL SANITÁRIO QUÍMICO C/DUAS HIGIENIZAÇÕES NA SEMANA, INCLUSO COLETA DE EFLUENTES</v>
          </cell>
          <cell r="C3155" t="str">
            <v>UN</v>
          </cell>
        </row>
        <row r="3156">
          <cell r="A3156" t="str">
            <v>16.18.020</v>
          </cell>
          <cell r="B3156" t="str">
            <v>SERVIÇO DE HIGIENIZAÇÃO EXTRA PARA SANITÁRIO QUÍMICO, INCLUSO COLETA DE EFLUENTES</v>
          </cell>
          <cell r="C3156" t="str">
            <v>UN</v>
          </cell>
        </row>
        <row r="3157">
          <cell r="A3157" t="str">
            <v>16.18.070</v>
          </cell>
          <cell r="B3157" t="str">
            <v>SI-01 PLACA DE SINALIZAÇÃO DE AMBIENTE 200X200MM (PORTA)</v>
          </cell>
          <cell r="C3157" t="str">
            <v>UN</v>
          </cell>
        </row>
        <row r="3158">
          <cell r="A3158" t="str">
            <v>16.18.071</v>
          </cell>
          <cell r="B3158" t="str">
            <v>SI-02 PLACA DE SINALIZAÇÃO DE AMBIENTE 200X200MM (PAREDE INTERNA)</v>
          </cell>
          <cell r="C3158" t="str">
            <v>UN</v>
          </cell>
        </row>
        <row r="3159">
          <cell r="A3159" t="str">
            <v>16.18.072</v>
          </cell>
          <cell r="B3159" t="str">
            <v>SI-03 PLACA DE SINALIZAÇÃO DE AMBIENTE 200X200MM (PAREDE INTERNA)</v>
          </cell>
          <cell r="C3159" t="str">
            <v>UN</v>
          </cell>
        </row>
        <row r="3160">
          <cell r="A3160" t="str">
            <v>16.18.073</v>
          </cell>
          <cell r="B3160" t="str">
            <v>SI-04 PLACA DE SINALIZAÇÃO DE AMBIENTE 700X200MM (PORTA)</v>
          </cell>
          <cell r="C3160" t="str">
            <v>UN</v>
          </cell>
        </row>
        <row r="3161">
          <cell r="A3161" t="str">
            <v>16.18.074</v>
          </cell>
          <cell r="B3161" t="str">
            <v>SI-05 PLACA DE SINALIZAÇÃO DE AMBIENTE 700X200MM (PAREDE INTERNA)</v>
          </cell>
          <cell r="C3161" t="str">
            <v>UN</v>
          </cell>
        </row>
        <row r="3162">
          <cell r="A3162" t="str">
            <v>16.18.075</v>
          </cell>
          <cell r="B3162" t="str">
            <v>SI-06 PLACA DE SINALIZAÇÃO DE AMBIENTE 700X200MM (PAREDE INTERNA)</v>
          </cell>
          <cell r="C3162" t="str">
            <v>UN</v>
          </cell>
        </row>
        <row r="3163">
          <cell r="A3163" t="str">
            <v>16.18.076</v>
          </cell>
          <cell r="B3163" t="str">
            <v>SI-07 PLACA DE SINALIZAÇÃO DE AMBIENTE 500X60MM (PAREDE INTERNA)</v>
          </cell>
          <cell r="C3163" t="str">
            <v>UN</v>
          </cell>
        </row>
        <row r="3164">
          <cell r="A3164" t="str">
            <v>16.18.077</v>
          </cell>
          <cell r="B3164" t="str">
            <v>SI-08 PLACA DE SINALIZAÇÃO DE CORRIMÃO 30X30MM (METÁLICA/BRAILLE)</v>
          </cell>
          <cell r="C3164" t="str">
            <v>UN</v>
          </cell>
        </row>
        <row r="3165">
          <cell r="A3165" t="str">
            <v>16.18.078</v>
          </cell>
          <cell r="B3165" t="str">
            <v>SI-09 PLACA DE SINALIZAÇÃO DE AMBIENTE 500X500MM (PAREDE EXTERNA)</v>
          </cell>
          <cell r="C3165" t="str">
            <v>UN</v>
          </cell>
        </row>
        <row r="3166">
          <cell r="A3166" t="str">
            <v>16.18.079</v>
          </cell>
          <cell r="B3166" t="str">
            <v>SI-10 PLACA DE SINALIZAÇÃO DE AMBIENTE 500X700MM (PAREDE EXTERNA)</v>
          </cell>
          <cell r="C3166" t="str">
            <v>UN</v>
          </cell>
        </row>
        <row r="3167">
          <cell r="A3167" t="str">
            <v>16.18.080</v>
          </cell>
          <cell r="B3167" t="str">
            <v>SI-11 SINALIZAÇÃO HORIZONTAL PARA VAGA ACESSIVEL</v>
          </cell>
          <cell r="C3167" t="str">
            <v>UN</v>
          </cell>
        </row>
        <row r="3168">
          <cell r="A3168" t="str">
            <v>16.18.081</v>
          </cell>
          <cell r="B3168" t="str">
            <v>SI-12 TOTEM DE IDENTIFICAÇÃO</v>
          </cell>
          <cell r="C3168" t="str">
            <v>UN</v>
          </cell>
        </row>
        <row r="3169">
          <cell r="A3169" t="str">
            <v>16.18.082</v>
          </cell>
          <cell r="B3169" t="str">
            <v>SI-13 SINALIZAÇÃO DE AMBIENTE 540X200MM PAREDE EXTERNA/PORTA</v>
          </cell>
          <cell r="C3169" t="str">
            <v>UN</v>
          </cell>
        </row>
        <row r="3170">
          <cell r="A3170" t="str">
            <v>16.18.083</v>
          </cell>
          <cell r="B3170" t="str">
            <v>SI-14 SINALIZAÇÃO DE AMBIENTE 300X300MM PAREDE EXTERNA</v>
          </cell>
          <cell r="C3170" t="str">
            <v>UN</v>
          </cell>
        </row>
        <row r="3171">
          <cell r="A3171" t="str">
            <v>16.18.084</v>
          </cell>
          <cell r="B3171" t="str">
            <v>SI-15 SINALIZAÇÃO DE AMBIENTE 200X200MM PAREDE EXTERNA</v>
          </cell>
          <cell r="C3171" t="str">
            <v>UN</v>
          </cell>
        </row>
        <row r="3172">
          <cell r="A3172" t="str">
            <v>16.18.085</v>
          </cell>
          <cell r="B3172" t="str">
            <v>SI-16 SINALIZAÇÃO DE AMBIENTE 700X200MM PAREDE EXTERNA</v>
          </cell>
          <cell r="C3172" t="str">
            <v>UN</v>
          </cell>
        </row>
        <row r="3173">
          <cell r="A3173" t="str">
            <v>16.18.086</v>
          </cell>
          <cell r="B3173" t="str">
            <v>SI-17 SINALIZAÇÃO DE AMBIENTE 200X200MM PAREDE EXTERNA</v>
          </cell>
          <cell r="C3173" t="str">
            <v>UN</v>
          </cell>
        </row>
        <row r="3174">
          <cell r="A3174" t="str">
            <v>16.19.000</v>
          </cell>
          <cell r="B3174" t="str">
            <v>SERVIÇOS COMPLEMENTARES - HIDRAULICA</v>
          </cell>
        </row>
        <row r="3175">
          <cell r="A3175" t="str">
            <v>16.19.001</v>
          </cell>
          <cell r="B3175" t="str">
            <v>SERVICOS - HIDRAULICA</v>
          </cell>
          <cell r="C3175" t="str">
            <v>MV</v>
          </cell>
        </row>
        <row r="3176">
          <cell r="A3176" t="str">
            <v>16.20.001</v>
          </cell>
          <cell r="B3176" t="str">
            <v>SERVICOS - ELETRICA</v>
          </cell>
          <cell r="C3176" t="str">
            <v>MV</v>
          </cell>
        </row>
        <row r="3177">
          <cell r="A3177" t="str">
            <v>16.20.022</v>
          </cell>
          <cell r="B3177" t="str">
            <v>ELEVADOR 2 PARADAS MAQ CONJUGADA PORTA UNILARERAL (ACESSIB)</v>
          </cell>
          <cell r="C3177" t="str">
            <v>UN</v>
          </cell>
        </row>
        <row r="3178">
          <cell r="A3178" t="str">
            <v>16.20.023</v>
          </cell>
          <cell r="B3178" t="str">
            <v>ELEVADOR 3 PARADAS MAQ CONJUGADA PORTA UNILATERAL (ACESSIB)</v>
          </cell>
          <cell r="C3178" t="str">
            <v>UN</v>
          </cell>
        </row>
        <row r="3179">
          <cell r="A3179" t="str">
            <v>16.20.024</v>
          </cell>
          <cell r="B3179" t="str">
            <v>ELEVADOR 4 PARADAS MAQUINA CONJUGADA COM PORTAS UNILATERAIS</v>
          </cell>
          <cell r="C3179" t="str">
            <v>UN</v>
          </cell>
        </row>
        <row r="3180">
          <cell r="A3180" t="str">
            <v>16.20.025</v>
          </cell>
          <cell r="B3180" t="str">
            <v>ELEVADOR 5 PARADAS MAQUINA CONJUGADA COM PORTAS BILATERAIS</v>
          </cell>
          <cell r="C3180" t="str">
            <v>UN</v>
          </cell>
        </row>
        <row r="3181">
          <cell r="A3181" t="str">
            <v>16.20.026</v>
          </cell>
          <cell r="B3181" t="str">
            <v>ELEVADOR 5 PARADAS MAQUINA CONJUGADA COM PORTAS UNILATERAIS</v>
          </cell>
          <cell r="C3181" t="str">
            <v>UN</v>
          </cell>
        </row>
        <row r="3182">
          <cell r="A3182" t="str">
            <v>16.20.029</v>
          </cell>
          <cell r="B3182" t="str">
            <v>ELEVADOR 4 PARADAS MAQUINA CONJUGADA COM PORTAS BILATERAIS</v>
          </cell>
          <cell r="C3182" t="str">
            <v>UN</v>
          </cell>
        </row>
        <row r="3183">
          <cell r="A3183" t="str">
            <v>16.20.033</v>
          </cell>
          <cell r="B3183" t="str">
            <v>ELEVADOR 3 PARADAS MAQUINA CONJUGADA COM PORTAS BILATERAIS</v>
          </cell>
          <cell r="C3183" t="str">
            <v>UN</v>
          </cell>
        </row>
        <row r="3184">
          <cell r="A3184" t="str">
            <v>16.20.041</v>
          </cell>
          <cell r="B3184" t="str">
            <v>MANUTENCAO INTEGRAL P/ PLATAFORMA NOVA 2 PARADAS - MENSAL</v>
          </cell>
          <cell r="C3184" t="str">
            <v>UN</v>
          </cell>
        </row>
        <row r="3185">
          <cell r="A3185" t="str">
            <v>16.20.042</v>
          </cell>
          <cell r="B3185" t="str">
            <v>MANUTENCAO INTEGRAL P/ ELEVADOR NOVO 2 PARADAS - MENSAL</v>
          </cell>
          <cell r="C3185" t="str">
            <v>UN</v>
          </cell>
        </row>
        <row r="3186">
          <cell r="A3186" t="str">
            <v>16.20.043</v>
          </cell>
          <cell r="B3186" t="str">
            <v>MANUTENCAO INTEGRAL P/ ELEVADOR NOVO 3 PARADAS - MENSAL</v>
          </cell>
          <cell r="C3186" t="str">
            <v>UN</v>
          </cell>
        </row>
        <row r="3187">
          <cell r="A3187" t="str">
            <v>16.20.044</v>
          </cell>
          <cell r="B3187" t="str">
            <v>MANUTENCAO INTEGRAL P/ ELEVADOR NOVO 4 PARADAS - MENSAL</v>
          </cell>
          <cell r="C3187" t="str">
            <v>UN</v>
          </cell>
        </row>
        <row r="3188">
          <cell r="A3188" t="str">
            <v>16.20.045</v>
          </cell>
          <cell r="B3188" t="str">
            <v>MANUTENCAO INTEGRAL P/ ELEVADOR NOVO 5 PARADAS - MENSAL</v>
          </cell>
          <cell r="C3188" t="str">
            <v>UN</v>
          </cell>
        </row>
        <row r="3189">
          <cell r="A3189" t="str">
            <v>16.30.010</v>
          </cell>
          <cell r="B3189" t="str">
            <v>TAPUME H=225CM APOIADO NO TERRENO E PINTURA LATEX FACE EXTERNA COM LOGOTIPO</v>
          </cell>
          <cell r="C3189" t="str">
            <v>M</v>
          </cell>
        </row>
        <row r="3190">
          <cell r="A3190" t="str">
            <v>16.30.012</v>
          </cell>
          <cell r="B3190" t="str">
            <v>CANTEIRO DE OBRAS - LARG 2,20M</v>
          </cell>
          <cell r="C3190" t="str">
            <v>M2</v>
          </cell>
        </row>
        <row r="3191">
          <cell r="A3191" t="str">
            <v>16.30.013</v>
          </cell>
          <cell r="B3191" t="str">
            <v>CANTEIRO DE OBRAS - LARG 3,30M</v>
          </cell>
          <cell r="C3191" t="str">
            <v>M2</v>
          </cell>
        </row>
        <row r="3192">
          <cell r="A3192" t="str">
            <v>16.30.016</v>
          </cell>
          <cell r="B3192" t="str">
            <v>ANDAIME - FACHADA - ALUGUEL MENSAL</v>
          </cell>
          <cell r="C3192" t="str">
            <v>M2</v>
          </cell>
        </row>
        <row r="3193">
          <cell r="A3193" t="str">
            <v>16.30.017</v>
          </cell>
          <cell r="B3193" t="str">
            <v>ANDAIME - TORRE - ALUGUEL MENSAL</v>
          </cell>
          <cell r="C3193" t="str">
            <v>M</v>
          </cell>
        </row>
        <row r="3194">
          <cell r="A3194" t="str">
            <v>16.31.018</v>
          </cell>
          <cell r="B3194" t="str">
            <v>TAXA DE MOBILIZAÇÃO DE EQUIPAMENTO-ESTACA RAIZ</v>
          </cell>
          <cell r="C3194" t="str">
            <v>UN</v>
          </cell>
        </row>
        <row r="3195">
          <cell r="A3195" t="str">
            <v>16.31.019</v>
          </cell>
          <cell r="B3195" t="str">
            <v>REFORCO FUNDACOES ESTACAS RAIZ 50T</v>
          </cell>
          <cell r="C3195" t="str">
            <v>M</v>
          </cell>
        </row>
        <row r="3196">
          <cell r="A3196" t="str">
            <v>16.31.021</v>
          </cell>
          <cell r="B3196" t="str">
            <v>REFORCO FUNDACOES ESTACA RAIZ 20T</v>
          </cell>
          <cell r="C3196" t="str">
            <v>M</v>
          </cell>
        </row>
        <row r="3197">
          <cell r="A3197" t="str">
            <v>16.31.023</v>
          </cell>
          <cell r="B3197" t="str">
            <v>REFORCO FUNDACOES ESTACA RAIZ 30T</v>
          </cell>
          <cell r="C3197" t="str">
            <v>M</v>
          </cell>
        </row>
        <row r="3198">
          <cell r="A3198" t="str">
            <v>16.31.024</v>
          </cell>
          <cell r="B3198" t="str">
            <v>ESTACA REACAO PARA 20T CRAVADA ALEM 5,00M DE PROFUNDIDADE</v>
          </cell>
          <cell r="C3198" t="str">
            <v>M</v>
          </cell>
        </row>
        <row r="3199">
          <cell r="A3199" t="str">
            <v>16.31.025</v>
          </cell>
          <cell r="B3199" t="str">
            <v>ESTACA REACAO P/20T CRAVADA ATE 5,00 M DE PROFUNDIDADE</v>
          </cell>
          <cell r="C3199" t="str">
            <v>UN</v>
          </cell>
        </row>
        <row r="3200">
          <cell r="A3200" t="str">
            <v>16.31.026</v>
          </cell>
          <cell r="B3200" t="str">
            <v>ESTACA REACAO PARA 30T CRAVADA ALEM 5,00M DE PROFUNDIDADE</v>
          </cell>
          <cell r="C3200" t="str">
            <v>M</v>
          </cell>
        </row>
        <row r="3201">
          <cell r="A3201" t="str">
            <v>16.31.027</v>
          </cell>
          <cell r="B3201" t="str">
            <v>ESTACA REACAO P/30T CRAVADA ATE 5,00M DE PROFUNDIDADE</v>
          </cell>
          <cell r="C3201" t="str">
            <v>UN</v>
          </cell>
        </row>
        <row r="3202">
          <cell r="A3202" t="str">
            <v>16.31.028</v>
          </cell>
          <cell r="B3202" t="str">
            <v>TAXA DE MOBILIZAÇÃO DE EQUIPAMENTO- ESTACA REAÇÃO</v>
          </cell>
          <cell r="C3202" t="str">
            <v>UN</v>
          </cell>
        </row>
        <row r="3203">
          <cell r="A3203" t="str">
            <v>16.32.034</v>
          </cell>
          <cell r="B3203" t="str">
            <v>JATEAMENTO ABRASIVO COM ÓXIDO DE ALUMÍNIO</v>
          </cell>
          <cell r="C3203" t="str">
            <v>M2</v>
          </cell>
        </row>
        <row r="3204">
          <cell r="A3204" t="str">
            <v>16.35.001</v>
          </cell>
          <cell r="B3204" t="str">
            <v>DEFINICAO E DEMARCACAO DA AREA DE REPARO, COM DISCO DE CORTE</v>
          </cell>
          <cell r="C3204" t="str">
            <v>M</v>
          </cell>
        </row>
        <row r="3205">
          <cell r="A3205" t="str">
            <v>16.35.002</v>
          </cell>
          <cell r="B3205" t="str">
            <v>ESCARIFICACAO MANUAL (CORTE DE CONCRETO) ATE 3CM DE PROFUNDIDADE</v>
          </cell>
          <cell r="C3205" t="str">
            <v>M2</v>
          </cell>
        </row>
        <row r="3206">
          <cell r="A3206" t="str">
            <v>16.35.003</v>
          </cell>
          <cell r="B3206" t="str">
            <v>ESCARIFICACAO COM DISCO DE DESBASTE ATE 0,5CM DE PROFUNDIDADE</v>
          </cell>
          <cell r="C3206" t="str">
            <v>M2</v>
          </cell>
        </row>
        <row r="3207">
          <cell r="A3207" t="str">
            <v>16.35.004</v>
          </cell>
          <cell r="B3207" t="str">
            <v>ESCARIFICACAO MECANICA,CORTE DE CONCRETO ATE 3,0CM PROFUNDIDADE</v>
          </cell>
          <cell r="C3207" t="str">
            <v>M2</v>
          </cell>
        </row>
        <row r="3208">
          <cell r="A3208" t="str">
            <v>16.35.005</v>
          </cell>
          <cell r="B3208" t="str">
            <v>DEMOLICAO C/MARTELETES PNEUMATICOS ATE 5,0CM DE PROFUNDIDADE</v>
          </cell>
          <cell r="C3208" t="str">
            <v>M2</v>
          </cell>
        </row>
        <row r="3209">
          <cell r="A3209" t="str">
            <v>16.35.006</v>
          </cell>
          <cell r="B3209" t="str">
            <v>ESCARIFICACAO MECANICA,CORTE CONCRETO C/REBARBADORES ELETR ATE 5,0CM</v>
          </cell>
          <cell r="C3209" t="str">
            <v>M2</v>
          </cell>
        </row>
        <row r="3210">
          <cell r="A3210" t="str">
            <v>16.35.007</v>
          </cell>
          <cell r="B3210" t="str">
            <v>LIXAMENTO ELETRICO DE ARMADURA C/ESCOVA CIRCULAR</v>
          </cell>
          <cell r="C3210" t="str">
            <v>M</v>
          </cell>
        </row>
        <row r="3211">
          <cell r="A3211" t="str">
            <v>16.35.008</v>
          </cell>
          <cell r="B3211" t="str">
            <v>ESCOVAMENTO MANUAL</v>
          </cell>
          <cell r="C3211" t="str">
            <v>M2</v>
          </cell>
        </row>
        <row r="3212">
          <cell r="A3212" t="str">
            <v>16.35.009</v>
          </cell>
          <cell r="B3212" t="str">
            <v>PISTOLA DE AGULHA</v>
          </cell>
          <cell r="C3212" t="str">
            <v>M2</v>
          </cell>
        </row>
        <row r="3213">
          <cell r="A3213" t="str">
            <v>16.35.011</v>
          </cell>
          <cell r="B3213" t="str">
            <v>QUEIMA CONTROLADA</v>
          </cell>
          <cell r="C3213" t="str">
            <v>M2</v>
          </cell>
        </row>
        <row r="3214">
          <cell r="A3214" t="str">
            <v>16.35.012</v>
          </cell>
          <cell r="B3214" t="str">
            <v>APLICACAO DE SOLVENTE EM SUBSTRATO IMPREGNADOS</v>
          </cell>
          <cell r="C3214" t="str">
            <v>M2</v>
          </cell>
        </row>
        <row r="3215">
          <cell r="A3215" t="str">
            <v>16.35.013</v>
          </cell>
          <cell r="B3215" t="str">
            <v>FREZAMENTO MECANICO COM MAQUINA DE DESBASTE</v>
          </cell>
          <cell r="C3215" t="str">
            <v>M2</v>
          </cell>
        </row>
        <row r="3216">
          <cell r="A3216" t="str">
            <v>16.35.014</v>
          </cell>
          <cell r="B3216" t="str">
            <v>LIMPEZA DO SUBSTRATO COM APLICACAO DE JATO DE AGUA FRIA</v>
          </cell>
          <cell r="C3216" t="str">
            <v>M2</v>
          </cell>
        </row>
        <row r="3217">
          <cell r="A3217" t="str">
            <v>16.35.015</v>
          </cell>
          <cell r="B3217" t="str">
            <v>LIMPEZA DO SUBSTRATO COM APLICACAO DE JATO DE AGUA QUENTE</v>
          </cell>
          <cell r="C3217" t="str">
            <v>M2</v>
          </cell>
        </row>
        <row r="3218">
          <cell r="A3218" t="str">
            <v>16.35.016</v>
          </cell>
          <cell r="B3218" t="str">
            <v>LIMPEZA DO SUBSTRATO, LAVAGEM COM SOLUCOES ACIDAS, PISOS E PAREDES</v>
          </cell>
          <cell r="C3218" t="str">
            <v>M2</v>
          </cell>
        </row>
        <row r="3219">
          <cell r="A3219" t="str">
            <v>16.35.017</v>
          </cell>
          <cell r="B3219" t="str">
            <v>LIMPEZA DO SUBSTRATO,LAVAGEM COM SOLUCOES ALCALINAS,PISOS E PAREDES</v>
          </cell>
          <cell r="C3219" t="str">
            <v>M2</v>
          </cell>
        </row>
        <row r="3220">
          <cell r="A3220" t="str">
            <v>16.35.018</v>
          </cell>
          <cell r="B3220" t="str">
            <v>LIMPEZA PARA REMOCAO DE OLEOS E GRAXAS IMPREGNADOS SUPERFICIALMENTE</v>
          </cell>
          <cell r="C3220" t="str">
            <v>M2</v>
          </cell>
        </row>
        <row r="3221">
          <cell r="A3221" t="str">
            <v>16.35.019</v>
          </cell>
          <cell r="B3221" t="str">
            <v>LIMPEZA DO SUBSTRATO, COM JATO DE AR COMPRIMIDO</v>
          </cell>
          <cell r="C3221" t="str">
            <v>M2</v>
          </cell>
        </row>
        <row r="3222">
          <cell r="A3222" t="str">
            <v>16.35.020</v>
          </cell>
          <cell r="B3222" t="str">
            <v>LIMPEZA DO SUBSTRATO COM UTILIZACAO DE SOLVENTE VOLATEIS</v>
          </cell>
          <cell r="C3222" t="str">
            <v>M2</v>
          </cell>
        </row>
        <row r="3223">
          <cell r="A3223" t="str">
            <v>16.35.021</v>
          </cell>
          <cell r="B3223" t="str">
            <v>PREPARACAO DO SUBSTRATOS POR SATURACAO COM AGUA</v>
          </cell>
          <cell r="C3223" t="str">
            <v>M2</v>
          </cell>
        </row>
        <row r="3224">
          <cell r="A3224" t="str">
            <v>16.35.022</v>
          </cell>
          <cell r="B3224" t="str">
            <v>PREPARACAO DO SUBSTRATO POR APICOAMENTO MANUAL DA SUPERFICIE</v>
          </cell>
          <cell r="C3224" t="str">
            <v>M2</v>
          </cell>
        </row>
        <row r="3225">
          <cell r="A3225" t="str">
            <v>16.36.001</v>
          </cell>
          <cell r="B3225" t="str">
            <v>REPAROS SUP LOC,ARGAM CIM C/POLIMEROS (1,0&lt;ESP&lt;3.0CM)-TIPO E</v>
          </cell>
          <cell r="C3225" t="str">
            <v>M2</v>
          </cell>
        </row>
        <row r="3226">
          <cell r="A3226" t="str">
            <v>16.36.002</v>
          </cell>
          <cell r="B3226" t="str">
            <v>REPAROS SUP LOC,ARGAM CIM C/POLIMEROS (1,0&lt;ESP&lt;3.0CM)-TIPO M</v>
          </cell>
          <cell r="C3226" t="str">
            <v>M2</v>
          </cell>
        </row>
        <row r="3227">
          <cell r="A3227" t="str">
            <v>16.36.003</v>
          </cell>
          <cell r="B3227" t="str">
            <v>REPAROS SUP LOC,ARGAM CIM C/POLIMEROS (1,0&lt;ESP&lt;3,0CM)-TIPO F</v>
          </cell>
          <cell r="C3227" t="str">
            <v>M2</v>
          </cell>
        </row>
        <row r="3228">
          <cell r="A3228" t="str">
            <v>16.36.005</v>
          </cell>
          <cell r="B3228" t="str">
            <v>REPAROS SUPERF LOCALIZ, ARGAM POLIMERICA BASE EPOXI (0,5&lt;ESP&lt;1,5CM)</v>
          </cell>
          <cell r="C3228" t="str">
            <v>M2</v>
          </cell>
        </row>
        <row r="3229">
          <cell r="A3229" t="str">
            <v>16.36.006</v>
          </cell>
          <cell r="B3229" t="str">
            <v>REPAROS SUPERF LOCALIZ,ARGAM POLIMERICA BASE POLIESTER (0,5&lt;ESP&lt;1,5CM)</v>
          </cell>
          <cell r="C3229" t="str">
            <v>M2</v>
          </cell>
        </row>
        <row r="3230">
          <cell r="A3230" t="str">
            <v>16.37.001</v>
          </cell>
          <cell r="B3230" t="str">
            <v>REPAROS SUPERF ARGAM BASE CIMENTO C/POLIMEROS (1,0&lt;ESP&lt;5,0CM)-TIPO E</v>
          </cell>
          <cell r="C3230" t="str">
            <v>M2</v>
          </cell>
        </row>
        <row r="3231">
          <cell r="A3231" t="str">
            <v>16.37.002</v>
          </cell>
          <cell r="B3231" t="str">
            <v>REPAROS SUPERF ARGAM BASE CIMENTO C/POLIMEROS (1,0&lt;ESP&lt;5,0CM)-TIPO M</v>
          </cell>
          <cell r="C3231" t="str">
            <v>M2</v>
          </cell>
        </row>
        <row r="3232">
          <cell r="A3232" t="str">
            <v>16.37.003</v>
          </cell>
          <cell r="B3232" t="str">
            <v>REPAROS SUPERF ARGAM BASE CIMENTO C/POLIMEROS (1,0&lt;ESP&lt;5,0CM)-TIPO F</v>
          </cell>
          <cell r="C3232" t="str">
            <v>M2</v>
          </cell>
        </row>
        <row r="3233">
          <cell r="A3233" t="str">
            <v>16.37.005</v>
          </cell>
          <cell r="B3233" t="str">
            <v>REPAROS SUPERF COM ARGAMASSA PROJETADA (1,0&lt;ESP&lt;7,0CM)-TIPO E</v>
          </cell>
          <cell r="C3233" t="str">
            <v>M2</v>
          </cell>
        </row>
        <row r="3234">
          <cell r="A3234" t="str">
            <v>16.37.006</v>
          </cell>
          <cell r="B3234" t="str">
            <v>REPAROS SUPERF COM ARGAMASSA PROJETADA (1,0&lt;ESP&lt;7,0CM)-TIPO M</v>
          </cell>
          <cell r="C3234" t="str">
            <v>M2</v>
          </cell>
        </row>
        <row r="3235">
          <cell r="A3235" t="str">
            <v>16.37.007</v>
          </cell>
          <cell r="B3235" t="str">
            <v>REPAROS SUPERF COM ARGAMASSA PROJETADA (1,0&lt;ESP&lt;7,0CM)-TIPO F</v>
          </cell>
          <cell r="C3235" t="str">
            <v>M2</v>
          </cell>
        </row>
        <row r="3236">
          <cell r="A3236" t="str">
            <v>16.37.009</v>
          </cell>
          <cell r="B3236" t="str">
            <v>REPAROS SUPERF ESTUCAM CORRETIVO,C/ARGAM POLIMERICA ESP&lt;5MM-TIPO E</v>
          </cell>
          <cell r="C3236" t="str">
            <v>M2</v>
          </cell>
        </row>
        <row r="3237">
          <cell r="A3237" t="str">
            <v>16.37.010</v>
          </cell>
          <cell r="B3237" t="str">
            <v>REPAROS SUPERF ESTUCAM CORRETIVO,C/ARGAM POLIMERICA ESP&lt;5MM-TIPO M</v>
          </cell>
          <cell r="C3237" t="str">
            <v>M2</v>
          </cell>
        </row>
        <row r="3238">
          <cell r="A3238" t="str">
            <v>16.37.011</v>
          </cell>
          <cell r="B3238" t="str">
            <v>REPAROS SUPERF ESTUCAM CORRETIVO,C/ARGAM POLIMERICA ESP&lt;5MM-TIPO F</v>
          </cell>
          <cell r="C3238" t="str">
            <v>M2</v>
          </cell>
        </row>
        <row r="3239">
          <cell r="A3239" t="str">
            <v>16.38.001</v>
          </cell>
          <cell r="B3239" t="str">
            <v>REPAROS DE JUNTAS C/ARGAM BASE CIMENTO C/POLIMEROS-TIPO E</v>
          </cell>
          <cell r="C3239" t="str">
            <v>M2</v>
          </cell>
        </row>
        <row r="3240">
          <cell r="A3240" t="str">
            <v>16.38.002</v>
          </cell>
          <cell r="B3240" t="str">
            <v>REPAROS DE JUNTAS C/ARGAM BASE CIMENTO C/POLIMEROS-TIPO M</v>
          </cell>
          <cell r="C3240" t="str">
            <v>M2</v>
          </cell>
        </row>
        <row r="3241">
          <cell r="A3241" t="str">
            <v>16.38.003</v>
          </cell>
          <cell r="B3241" t="str">
            <v>REPAROS DE JUNTAS C/ARGAM BASE CIMENTO C/ POLIMEROS-TIPO F</v>
          </cell>
          <cell r="C3241" t="str">
            <v>M2</v>
          </cell>
        </row>
        <row r="3242">
          <cell r="A3242" t="str">
            <v>16.38.005</v>
          </cell>
          <cell r="B3242" t="str">
            <v>REPAROS EM JUNTAS, C/ARGAM BASE EPOXI P/ESP ATE 1,5CM</v>
          </cell>
          <cell r="C3242" t="str">
            <v>M2</v>
          </cell>
        </row>
        <row r="3243">
          <cell r="A3243" t="str">
            <v>16.38.006</v>
          </cell>
          <cell r="B3243" t="str">
            <v>JUNTAS C/ELASTOMEROS POLISSULFETOS OU BOR SILICONE SEC TRANSV 2X2CM</v>
          </cell>
          <cell r="C3243" t="str">
            <v>D3</v>
          </cell>
        </row>
        <row r="3244">
          <cell r="A3244" t="str">
            <v>16.39.001</v>
          </cell>
          <cell r="B3244" t="str">
            <v>REPAROS PROFUNDOS COM GRAUTE BASE CIMENTO (3,0&lt;ESP&lt;5,0CM)</v>
          </cell>
          <cell r="C3244" t="str">
            <v>M3</v>
          </cell>
        </row>
        <row r="3245">
          <cell r="A3245" t="str">
            <v>16.39.002</v>
          </cell>
          <cell r="B3245" t="str">
            <v>REPAROS PROFUNDOS, MICROCONCRETO COM POLIMEROS (5,0&lt;ESP&lt;30,0CM)</v>
          </cell>
          <cell r="C3245" t="str">
            <v>M3</v>
          </cell>
        </row>
        <row r="3246">
          <cell r="A3246" t="str">
            <v>16.39.003</v>
          </cell>
          <cell r="B3246" t="str">
            <v>REPAROS PROF EXEC C/ARGAM SECA DRY PACK ISENTA RETR(3,0&lt;ESP&lt;10,0CM)</v>
          </cell>
          <cell r="C3246" t="str">
            <v>M3</v>
          </cell>
        </row>
        <row r="3247">
          <cell r="A3247" t="str">
            <v>16.39.004</v>
          </cell>
          <cell r="B3247" t="str">
            <v>FORMAS PARA REPAROS PROFUNDOS (ESP&gt;3,0CM)</v>
          </cell>
          <cell r="C3247" t="str">
            <v>M2</v>
          </cell>
        </row>
        <row r="3248">
          <cell r="A3248" t="str">
            <v>16.39.005</v>
          </cell>
          <cell r="B3248" t="str">
            <v>APLICACAO DE MEMBRANA DE CURA QUIMICA EM REPAROS ESTRUTURAIS</v>
          </cell>
          <cell r="C3248" t="str">
            <v>M2</v>
          </cell>
        </row>
        <row r="3249">
          <cell r="A3249" t="str">
            <v>16.40.001</v>
          </cell>
          <cell r="B3249" t="str">
            <v>PROTECAO DE ARMADURAS COM TINTA DE ALTO TEOR DE ZINCO</v>
          </cell>
          <cell r="C3249" t="str">
            <v>M</v>
          </cell>
        </row>
        <row r="3250">
          <cell r="A3250" t="str">
            <v>16.40.002</v>
          </cell>
          <cell r="B3250" t="str">
            <v>ARGAMASSA OU CONCRETO DE REPARO COM INIBIDORES DE CORROSAO</v>
          </cell>
          <cell r="C3250" t="str">
            <v>M3</v>
          </cell>
        </row>
        <row r="3251">
          <cell r="A3251" t="str">
            <v>16.41.001</v>
          </cell>
          <cell r="B3251" t="str">
            <v>EMENDA POR TRASPASSE, PARA RECONSTITUICAO DA SECAO DA ARMADURA</v>
          </cell>
          <cell r="C3251" t="str">
            <v>KG</v>
          </cell>
        </row>
        <row r="3252">
          <cell r="A3252" t="str">
            <v>16.41.002</v>
          </cell>
          <cell r="B3252" t="str">
            <v>EMENDAS POR SOLDA DE TOPO, P/RECONSTITUICAO DA SECAO DA ARMADURA</v>
          </cell>
          <cell r="C3252" t="str">
            <v>UN</v>
          </cell>
        </row>
        <row r="3253">
          <cell r="A3253" t="str">
            <v>16.42.001</v>
          </cell>
          <cell r="B3253" t="str">
            <v>REPARO ESTRUTURAL POR INJECAO RESINA BASE EPOXI EM FISSURAS 0,3A9,0MM</v>
          </cell>
          <cell r="C3253" t="str">
            <v>M</v>
          </cell>
        </row>
        <row r="3254">
          <cell r="A3254" t="str">
            <v>16.42.002</v>
          </cell>
          <cell r="B3254" t="str">
            <v>REPARO ESTRUTURAL C/APLICACAO DE GRAUTE BASE EPOXI TRINCAS DE 10A40MM</v>
          </cell>
          <cell r="C3254" t="str">
            <v>M</v>
          </cell>
        </row>
        <row r="3255">
          <cell r="A3255" t="str">
            <v>16.42.003</v>
          </cell>
          <cell r="B3255" t="str">
            <v>REPARO ESTR VIGAS LAJES PILARES C/APLIC GRAUTE BASE EPOXI VAOS 35A70MM</v>
          </cell>
          <cell r="C3255" t="str">
            <v>M</v>
          </cell>
        </row>
        <row r="3256">
          <cell r="A3256" t="str">
            <v>16.42.004</v>
          </cell>
          <cell r="B3256" t="str">
            <v>TRATAMENTO DE MICRO FISSURAS POR SILICATACAO OU FLUORSILICATACAO</v>
          </cell>
          <cell r="C3256" t="str">
            <v>M2</v>
          </cell>
        </row>
        <row r="3257">
          <cell r="A3257" t="str">
            <v>16.43.001</v>
          </cell>
          <cell r="B3257" t="str">
            <v>FUROS EM CONCRETO COM D=1" E PROFUNDIDADE 5CM</v>
          </cell>
          <cell r="C3257" t="str">
            <v>UN</v>
          </cell>
        </row>
        <row r="3258">
          <cell r="A3258" t="str">
            <v>16.43.002</v>
          </cell>
          <cell r="B3258" t="str">
            <v>FUROS EM CONCRETO COM D=1" E PROFUNDIDADE 15CM</v>
          </cell>
          <cell r="C3258" t="str">
            <v>UN</v>
          </cell>
        </row>
        <row r="3259">
          <cell r="A3259" t="str">
            <v>16.43.003</v>
          </cell>
          <cell r="B3259" t="str">
            <v>FUROS EM CONCRETO COM D=1" E PROFUNDIDADE 30CM</v>
          </cell>
          <cell r="C3259" t="str">
            <v>UN</v>
          </cell>
        </row>
        <row r="3260">
          <cell r="A3260" t="str">
            <v>16.43.004</v>
          </cell>
          <cell r="B3260" t="str">
            <v>FUROS EM CONCRETO COM D=3/4" E PROFUNDIDADE 5CM</v>
          </cell>
          <cell r="C3260" t="str">
            <v>UN</v>
          </cell>
        </row>
        <row r="3261">
          <cell r="A3261" t="str">
            <v>16.43.005</v>
          </cell>
          <cell r="B3261" t="str">
            <v>FUROS EM CONCRETO COM D=3/4" E PROFUNDIDADE 15CM</v>
          </cell>
          <cell r="C3261" t="str">
            <v>UN</v>
          </cell>
        </row>
        <row r="3262">
          <cell r="A3262" t="str">
            <v>16.43.006</v>
          </cell>
          <cell r="B3262" t="str">
            <v>FUROS EM CONCRETO COM D=3/4" E PROFUNDIDADE 30CM</v>
          </cell>
          <cell r="C3262" t="str">
            <v>UN</v>
          </cell>
        </row>
        <row r="3263">
          <cell r="A3263" t="str">
            <v>16.43.007</v>
          </cell>
          <cell r="B3263" t="str">
            <v>FUROS EM CONCRETO COM D=1/2" E PROFUNDIDADE 5CM</v>
          </cell>
          <cell r="C3263" t="str">
            <v>UN</v>
          </cell>
        </row>
        <row r="3264">
          <cell r="A3264" t="str">
            <v>16.43.008</v>
          </cell>
          <cell r="B3264" t="str">
            <v>FUROS EM CONCRETO COM D=1/2" E PROFUNDIDADE 15CM</v>
          </cell>
          <cell r="C3264" t="str">
            <v>UN</v>
          </cell>
        </row>
        <row r="3265">
          <cell r="A3265" t="str">
            <v>16.43.009</v>
          </cell>
          <cell r="B3265" t="str">
            <v>FUROS EM CONCRETO COM D=1/2" E PROFUNDIDADE 30CM</v>
          </cell>
          <cell r="C3265" t="str">
            <v>UN</v>
          </cell>
        </row>
        <row r="3266">
          <cell r="A3266" t="str">
            <v>16.43.010</v>
          </cell>
          <cell r="B3266" t="str">
            <v>FUROS EM CONCRETO COM D=3/8" E PROFUNDIDADE 5CM</v>
          </cell>
          <cell r="C3266" t="str">
            <v>UN</v>
          </cell>
        </row>
        <row r="3267">
          <cell r="A3267" t="str">
            <v>16.43.011</v>
          </cell>
          <cell r="B3267" t="str">
            <v>FUROS EM CONCRETO COM D=3/8" E PROFUNDIDADE 15CM</v>
          </cell>
          <cell r="C3267" t="str">
            <v>UN</v>
          </cell>
        </row>
        <row r="3268">
          <cell r="A3268" t="str">
            <v>16.43.012</v>
          </cell>
          <cell r="B3268" t="str">
            <v>FUROS EM CONCRETO COM D=3/8" E PROFUNDIDADE 30CM</v>
          </cell>
          <cell r="C3268" t="str">
            <v>UN</v>
          </cell>
        </row>
        <row r="3269">
          <cell r="A3269" t="str">
            <v>16.43.013</v>
          </cell>
          <cell r="B3269" t="str">
            <v>FURO EM CONCRETO COM D=3/8"</v>
          </cell>
          <cell r="C3269" t="str">
            <v>M</v>
          </cell>
        </row>
        <row r="3270">
          <cell r="A3270" t="str">
            <v>16.43.014</v>
          </cell>
          <cell r="B3270" t="str">
            <v>FURO EM CONCRETO COM D=1/2"</v>
          </cell>
          <cell r="C3270" t="str">
            <v>M</v>
          </cell>
        </row>
        <row r="3271">
          <cell r="A3271" t="str">
            <v>16.43.015</v>
          </cell>
          <cell r="B3271" t="str">
            <v>FURO EM CONCRETO COM D=5/8"</v>
          </cell>
          <cell r="C3271" t="str">
            <v>M</v>
          </cell>
        </row>
        <row r="3272">
          <cell r="A3272" t="str">
            <v>16.43.016</v>
          </cell>
          <cell r="B3272" t="str">
            <v>FURO EM CONCRETO COM D=3/4"</v>
          </cell>
          <cell r="C3272" t="str">
            <v>M</v>
          </cell>
        </row>
        <row r="3273">
          <cell r="A3273" t="str">
            <v>16.43.017</v>
          </cell>
          <cell r="B3273" t="str">
            <v>FURO EM CONCRETO COM D=1"</v>
          </cell>
          <cell r="C3273" t="str">
            <v>M</v>
          </cell>
        </row>
        <row r="3274">
          <cell r="A3274" t="str">
            <v>16.43.020</v>
          </cell>
          <cell r="B3274" t="str">
            <v>TAXA DE MOBILIZAÇÃO EQUIP. FUROS EM CONCRETO</v>
          </cell>
          <cell r="C3274" t="str">
            <v>UN</v>
          </cell>
        </row>
        <row r="3275">
          <cell r="A3275" t="str">
            <v>16.44.001</v>
          </cell>
          <cell r="B3275" t="str">
            <v>FORNECIMENTO E COLOCACAO DE CHUMBADORES QUIMICOS D=3/4"</v>
          </cell>
          <cell r="C3275" t="str">
            <v>UN</v>
          </cell>
        </row>
        <row r="3276">
          <cell r="A3276" t="str">
            <v>16.44.002</v>
          </cell>
          <cell r="B3276" t="str">
            <v>FORNECIMENTO E COLOCACAO DE CHUMBADORES QUIMICOS D=1/2"</v>
          </cell>
          <cell r="C3276" t="str">
            <v>UN</v>
          </cell>
        </row>
        <row r="3277">
          <cell r="A3277" t="str">
            <v>16.44.003</v>
          </cell>
          <cell r="B3277" t="str">
            <v>FORNECIMENTO E COLOCACAO DE CHUMBADORES QUIMICOS D=3/8"</v>
          </cell>
          <cell r="C3277" t="str">
            <v>UN</v>
          </cell>
        </row>
        <row r="3278">
          <cell r="A3278" t="str">
            <v>16.45.001</v>
          </cell>
          <cell r="B3278" t="str">
            <v>FORNECIMENTO E COLOCACAO DE CHUMBADORES EXPANSIVEIS D=3/4"</v>
          </cell>
          <cell r="C3278" t="str">
            <v>UN</v>
          </cell>
        </row>
        <row r="3279">
          <cell r="A3279" t="str">
            <v>16.45.002</v>
          </cell>
          <cell r="B3279" t="str">
            <v>FORNECIMENTO E COLOCACAO DE CHUMBADORES EXPANSIVEIS D=1/2"</v>
          </cell>
          <cell r="C3279" t="str">
            <v>UN</v>
          </cell>
        </row>
        <row r="3280">
          <cell r="A3280" t="str">
            <v>16.45.003</v>
          </cell>
          <cell r="B3280" t="str">
            <v>FORNECIMENTO E COLOCACAO DE CHUMBADORES ESPANSIVEIS D=3/8"</v>
          </cell>
          <cell r="C3280" t="str">
            <v>UN</v>
          </cell>
        </row>
        <row r="3281">
          <cell r="A3281" t="str">
            <v>16.45.010</v>
          </cell>
          <cell r="B3281" t="str">
            <v>PINOS WALSIWA PARA FIXACAO DE ARMADURAS</v>
          </cell>
          <cell r="C3281" t="str">
            <v>UN</v>
          </cell>
        </row>
        <row r="3282">
          <cell r="A3282" t="str">
            <v>16.46.001</v>
          </cell>
          <cell r="B3282" t="str">
            <v>ANCORAGEM DE BARRAS DE ACO, COM RESINA BASE DE POLIESTER</v>
          </cell>
          <cell r="C3282" t="str">
            <v>D3</v>
          </cell>
        </row>
        <row r="3283">
          <cell r="A3283" t="str">
            <v>16.46.002</v>
          </cell>
          <cell r="B3283" t="str">
            <v>ANCORAGEM DE BARRAS DE ACO COM RESINA BASE EPOXI</v>
          </cell>
          <cell r="C3283" t="str">
            <v>D3</v>
          </cell>
        </row>
        <row r="3284">
          <cell r="A3284" t="str">
            <v>16.47.001</v>
          </cell>
          <cell r="B3284" t="str">
            <v>PREPARACAO DE PONTE DE ADERENCIA COM ADESIVO ACRILICO</v>
          </cell>
          <cell r="C3284" t="str">
            <v>M2</v>
          </cell>
        </row>
        <row r="3285">
          <cell r="A3285" t="str">
            <v>16.47.002</v>
          </cell>
          <cell r="B3285" t="str">
            <v>PREPARACAO DE PONTE DE ADERENCIA COM ADESIVO BASE EPOXI</v>
          </cell>
          <cell r="C3285" t="str">
            <v>M2</v>
          </cell>
        </row>
        <row r="3286">
          <cell r="A3286" t="str">
            <v>16.48.001</v>
          </cell>
          <cell r="B3286" t="str">
            <v>LIXAMENTO MANUAL</v>
          </cell>
          <cell r="C3286" t="str">
            <v>M2</v>
          </cell>
        </row>
        <row r="3287">
          <cell r="A3287" t="str">
            <v>16.48.002</v>
          </cell>
          <cell r="B3287" t="str">
            <v>LIXAMENTO GROSSO OU FINO COM LIXADEIRA ELETRICA</v>
          </cell>
          <cell r="C3287" t="str">
            <v>M2</v>
          </cell>
        </row>
        <row r="3288">
          <cell r="A3288" t="str">
            <v>16.48.003</v>
          </cell>
          <cell r="B3288" t="str">
            <v>APLICACAO MANUAL DE ESTUQUE E PREPARO DE PASTA</v>
          </cell>
          <cell r="C3288" t="str">
            <v>M2</v>
          </cell>
        </row>
        <row r="3289">
          <cell r="A3289" t="str">
            <v>16.48.004</v>
          </cell>
          <cell r="B3289" t="str">
            <v>POLIMENTO DO ESTUQUE, LIXAMENTO MANUAL</v>
          </cell>
          <cell r="C3289" t="str">
            <v>M2</v>
          </cell>
        </row>
        <row r="3290">
          <cell r="A3290" t="str">
            <v>16.48.005</v>
          </cell>
          <cell r="B3290" t="str">
            <v>APLICACAO PINTURA HIDROFUGANTE UMA DEMAO,SILICONE BASE AGUA</v>
          </cell>
          <cell r="C3290" t="str">
            <v>M2</v>
          </cell>
        </row>
        <row r="3291">
          <cell r="A3291" t="str">
            <v>16.48.006</v>
          </cell>
          <cell r="B3291" t="str">
            <v>APLICACAO PINTURA HIDROFUGANTE EM DUAS DEMAOS,SILICONE BASE SOLVENTE</v>
          </cell>
          <cell r="C3291" t="str">
            <v>M2</v>
          </cell>
        </row>
        <row r="3292">
          <cell r="A3292" t="str">
            <v>16.48.007</v>
          </cell>
          <cell r="B3292" t="str">
            <v>APLICACAO PINTURA HIDROFUGANTE DUAS DEMAOS,SILOXANO OLIGOM BASE SOLVEN</v>
          </cell>
          <cell r="C3292" t="str">
            <v>M2</v>
          </cell>
        </row>
        <row r="3293">
          <cell r="A3293" t="str">
            <v>16.48.008</v>
          </cell>
          <cell r="B3293" t="str">
            <v>APLICACAO PINTURA HIDROFUGANTE DUAS DEMAOS,SILOXANO POLIM BASE SOLVENT</v>
          </cell>
          <cell r="C3293" t="str">
            <v>M2</v>
          </cell>
        </row>
        <row r="3294">
          <cell r="A3294" t="str">
            <v>16.48.009</v>
          </cell>
          <cell r="B3294" t="str">
            <v>APLICACAO PINTURA IMPERM DUAS DEMAOS VERNIZ EPOXI BICOMPONENTE</v>
          </cell>
          <cell r="C3294" t="str">
            <v>M2</v>
          </cell>
        </row>
        <row r="3295">
          <cell r="A3295" t="str">
            <v>16.48.010</v>
          </cell>
          <cell r="B3295" t="str">
            <v>APLICACAO PINTURA IMPERM DUAS DEMAOS VERNIZ POLIUR ALIF BICOMPONENTES</v>
          </cell>
          <cell r="C3295" t="str">
            <v>M2</v>
          </cell>
        </row>
        <row r="3296">
          <cell r="A3296" t="str">
            <v>16.48.011</v>
          </cell>
          <cell r="B3296" t="str">
            <v>APLICACAO PINTURA IMPERM DUAS DEMAOS VERNIZ POLIUR ALIF MONOCOMPONENTE</v>
          </cell>
          <cell r="C3296" t="str">
            <v>M2</v>
          </cell>
        </row>
        <row r="3297">
          <cell r="A3297" t="str">
            <v>16.48.012</v>
          </cell>
          <cell r="B3297" t="str">
            <v>APLICACAO PINTURA IMPERM DUAS DEMAOS VERNIZ ACRILICO BASE SOLVENTE</v>
          </cell>
          <cell r="C3297" t="str">
            <v>M2</v>
          </cell>
        </row>
        <row r="3298">
          <cell r="A3298" t="str">
            <v>16.48.013</v>
          </cell>
          <cell r="B3298" t="str">
            <v>APLICACAO PINTURA IMPERM PRIMER DUAS DEMAOS VERNIZ ACRILICO BASE AGUA</v>
          </cell>
          <cell r="C3298" t="str">
            <v>M2</v>
          </cell>
        </row>
        <row r="3299">
          <cell r="A3299" t="str">
            <v>16.48.014</v>
          </cell>
          <cell r="B3299" t="str">
            <v>APLICACAO PINTURA IMPERM DUAS DEMAOS,BORRACHA CLORADA BASE
SOLVENTE</v>
          </cell>
          <cell r="C3299" t="str">
            <v>M2</v>
          </cell>
        </row>
        <row r="3300">
          <cell r="A3300" t="str">
            <v>16.48.015</v>
          </cell>
          <cell r="B3300" t="str">
            <v>APLICACAO PINTURA IMPERM DUAS DEMAOS SITEMA DUPLO EPOXI POLIURETANO</v>
          </cell>
          <cell r="C3300" t="str">
            <v>M2</v>
          </cell>
        </row>
        <row r="3301">
          <cell r="A3301" t="str">
            <v>16.48.016</v>
          </cell>
          <cell r="B3301" t="str">
            <v>APLICACAO PINTURA IMPERM DUAS DEMAOS SISTEMA DUPLO SILANO SILOXANO</v>
          </cell>
          <cell r="C3301" t="str">
            <v>M2</v>
          </cell>
        </row>
        <row r="3302">
          <cell r="A3302" t="str">
            <v>16.48.031</v>
          </cell>
          <cell r="B3302" t="str">
            <v>PREPARACAO SUPERF C/ JATEAMENTO ABRAS PAD SA 2X1/2" APLIC FUNDO PRIMER</v>
          </cell>
          <cell r="C3302" t="str">
            <v>M2</v>
          </cell>
        </row>
        <row r="3303">
          <cell r="A3303" t="str">
            <v>16.48.035</v>
          </cell>
          <cell r="B3303" t="str">
            <v>PINTURA INTUMESCENTE P/ REVESTIMENTO CONTRA FOGO EM ESTR METALICA</v>
          </cell>
          <cell r="C3303" t="str">
            <v>M2</v>
          </cell>
        </row>
        <row r="3304">
          <cell r="A3304" t="str">
            <v>16.48.040</v>
          </cell>
          <cell r="B3304" t="str">
            <v>ARGAMASSA PROJETADA P/ REVESTIMENTO CONTRA FOGO EM ESTR METALICA</v>
          </cell>
          <cell r="C3304" t="str">
            <v>M2</v>
          </cell>
        </row>
        <row r="3305">
          <cell r="A3305" t="str">
            <v>16.49.001</v>
          </cell>
          <cell r="B3305" t="str">
            <v>APARELHO DE APOIO DE NEOPRENE FRETADO</v>
          </cell>
          <cell r="C3305" t="str">
            <v>D3</v>
          </cell>
        </row>
        <row r="3306">
          <cell r="A3306" t="str">
            <v>16.50.001</v>
          </cell>
          <cell r="B3306" t="str">
            <v>DEMOLIÇÃO DE TUBO DE F.G. P/ SUST DE TELA ALAMBR INCL BASE FIXAÇÃO</v>
          </cell>
          <cell r="C3306" t="str">
            <v>UN</v>
          </cell>
        </row>
        <row r="3307">
          <cell r="A3307" t="str">
            <v>16.50.002</v>
          </cell>
          <cell r="B3307" t="str">
            <v>DEMOLIÇÃO DE TELA DE ARAME GALVANIZADO</v>
          </cell>
          <cell r="C3307" t="str">
            <v>M2</v>
          </cell>
        </row>
        <row r="3308">
          <cell r="A3308" t="str">
            <v>16.50.010</v>
          </cell>
          <cell r="B3308" t="str">
            <v>DEMOLICAO DE PISO DE CONCRETO SIMPLES CAPEADO</v>
          </cell>
          <cell r="C3308" t="str">
            <v>M3</v>
          </cell>
        </row>
        <row r="3309">
          <cell r="A3309" t="str">
            <v>16.50.015</v>
          </cell>
          <cell r="B3309" t="str">
            <v>DEMOLICAO DE PISO DE CONCRETO COM RETRO ESCAVADEIRA</v>
          </cell>
          <cell r="C3309" t="str">
            <v>M3</v>
          </cell>
        </row>
        <row r="3310">
          <cell r="A3310" t="str">
            <v>16.50.099</v>
          </cell>
          <cell r="B3310" t="str">
            <v>DEMOLICOES</v>
          </cell>
          <cell r="C3310" t="str">
            <v>MV</v>
          </cell>
        </row>
        <row r="3311">
          <cell r="A3311" t="str">
            <v>16.80.000</v>
          </cell>
          <cell r="B3311" t="str">
            <v>CONSERVACAO - SERVICOS COMPLEMENTARES                                 </v>
          </cell>
        </row>
        <row r="3312">
          <cell r="A3312" t="str">
            <v>16.80.002</v>
          </cell>
          <cell r="B3312" t="str">
            <v>TELA DE ARAME GALVANIZADO N.10 MALHA 2"</v>
          </cell>
          <cell r="C3312" t="str">
            <v>M2</v>
          </cell>
        </row>
        <row r="3313">
          <cell r="A3313" t="str">
            <v>16.80.006</v>
          </cell>
          <cell r="B3313" t="str">
            <v>FERRO TRABALHADO (GRADIL)</v>
          </cell>
          <cell r="C3313" t="str">
            <v>KG</v>
          </cell>
        </row>
        <row r="3314">
          <cell r="A3314" t="str">
            <v>16.80.007</v>
          </cell>
          <cell r="B3314" t="str">
            <v>PINGADEIRA PARA MUROS DE ALVENARIA</v>
          </cell>
          <cell r="C3314" t="str">
            <v>M</v>
          </cell>
        </row>
        <row r="3315">
          <cell r="A3315" t="str">
            <v>16.80.008</v>
          </cell>
          <cell r="B3315" t="str">
            <v>QUADRA DE ESPORTES - PISO DE CONCRETO NAO ARMADO</v>
          </cell>
          <cell r="C3315" t="str">
            <v>M2</v>
          </cell>
        </row>
        <row r="3316">
          <cell r="A3316" t="str">
            <v>16.80.009</v>
          </cell>
          <cell r="B3316" t="str">
            <v>QUADRA DE ESPORTES - PISO DE CONCRETO ARMADO</v>
          </cell>
          <cell r="C3316" t="str">
            <v>M2</v>
          </cell>
        </row>
        <row r="3317">
          <cell r="A3317" t="str">
            <v>16.80.010</v>
          </cell>
          <cell r="B3317" t="str">
            <v>TELA DE ARAME GALVANIZADO N.12 MALHA 2"</v>
          </cell>
          <cell r="C3317" t="str">
            <v>M2</v>
          </cell>
        </row>
        <row r="3318">
          <cell r="A3318" t="str">
            <v>16.80.012</v>
          </cell>
          <cell r="B3318" t="str">
            <v>TUBO DE F.G. 2" P/ SUSTENT TELA DE ALAMBRADO EXCL BASE-MONTANTE</v>
          </cell>
          <cell r="C3318" t="str">
            <v>M</v>
          </cell>
        </row>
        <row r="3319">
          <cell r="A3319" t="str">
            <v>16.80.013</v>
          </cell>
          <cell r="B3319" t="str">
            <v>PISO DE CONCRETO DESEMPENADO C/ REQUADRO 1.80CM E=6CM</v>
          </cell>
          <cell r="C3319" t="str">
            <v>M2</v>
          </cell>
        </row>
        <row r="3320">
          <cell r="A3320" t="str">
            <v>16.80.014</v>
          </cell>
          <cell r="B3320" t="str">
            <v>LASTRO DE BRITA GRADUADA COMPACTAÇÃO MECÂNICA E=8CM</v>
          </cell>
          <cell r="C3320" t="str">
            <v>M2</v>
          </cell>
        </row>
        <row r="3321">
          <cell r="A3321" t="str">
            <v>16.80.015</v>
          </cell>
          <cell r="B3321" t="str">
            <v>ISOLAMENTO COM LONA PRETA</v>
          </cell>
          <cell r="C3321" t="str">
            <v>M2</v>
          </cell>
        </row>
        <row r="3322">
          <cell r="A3322" t="str">
            <v>16.80.016</v>
          </cell>
          <cell r="B3322" t="str">
            <v>TELA Q-92 PARA PISO DE CONCRETO</v>
          </cell>
          <cell r="C3322" t="str">
            <v>M2</v>
          </cell>
        </row>
        <row r="3323">
          <cell r="A3323" t="str">
            <v>16.80.017</v>
          </cell>
          <cell r="B3323" t="str">
            <v>TELA Q-138 E ESPAÇADOR TRELIÇADO P/PISO DE CONCRETO</v>
          </cell>
          <cell r="C3323" t="str">
            <v>M2</v>
          </cell>
        </row>
        <row r="3324">
          <cell r="A3324" t="str">
            <v>16.80.018</v>
          </cell>
          <cell r="B3324" t="str">
            <v>PISO DE CONCRETO FCK=25MPA E=5CM</v>
          </cell>
          <cell r="C3324" t="str">
            <v>M2</v>
          </cell>
        </row>
        <row r="3325">
          <cell r="A3325" t="str">
            <v>16.80.019</v>
          </cell>
          <cell r="B3325" t="str">
            <v>PISO DE CONCRETO FCK=25MPA E=8CM DESEMPENAMENTO MECÂNICO</v>
          </cell>
          <cell r="C3325" t="str">
            <v>M2</v>
          </cell>
        </row>
        <row r="3326">
          <cell r="A3326" t="str">
            <v>16.80.022</v>
          </cell>
          <cell r="B3326" t="str">
            <v>CESTO PARA TABELA DE BASQUETE</v>
          </cell>
          <cell r="C3326" t="str">
            <v>UN</v>
          </cell>
        </row>
        <row r="3327">
          <cell r="A3327" t="str">
            <v>16.80.023</v>
          </cell>
          <cell r="B3327" t="str">
            <v>PISO DE CONCRETO COM FIBRA FCK=25MPA E=8CM DESEMPENAMENTO MECÂNICO</v>
          </cell>
          <cell r="C3327" t="str">
            <v>M2</v>
          </cell>
        </row>
        <row r="3328">
          <cell r="A3328" t="str">
            <v>16.80.024</v>
          </cell>
          <cell r="B3328" t="str">
            <v>TABELA DE BASQUETE COM ARO E CESTO</v>
          </cell>
          <cell r="C3328" t="str">
            <v>UN</v>
          </cell>
        </row>
        <row r="3329">
          <cell r="A3329" t="str">
            <v>16.80.025</v>
          </cell>
          <cell r="B3329" t="str">
            <v>TUBO DE F.G. 1 1/4" P/ SUSTENT.TELA DE ALAMBRADO EXCL BASE-TRAVAMENTO</v>
          </cell>
          <cell r="C3329" t="str">
            <v>M</v>
          </cell>
        </row>
        <row r="3330">
          <cell r="A3330" t="str">
            <v>16.80.026</v>
          </cell>
          <cell r="B3330" t="str">
            <v>TRELIÇA METÁLICA GALV. A FOGO P/TABELA DE BASQUETE MOD.QE-37 A QE-40</v>
          </cell>
          <cell r="C3330" t="str">
            <v>M</v>
          </cell>
        </row>
        <row r="3331">
          <cell r="A3331" t="str">
            <v>16.80.031</v>
          </cell>
          <cell r="B3331" t="str">
            <v>CONCRETO ESTRUTURAL Fck 20Mpa PREPARADO NO LOCAL, LANÇADO E ADENSADO</v>
          </cell>
          <cell r="C3331" t="str">
            <v>M3</v>
          </cell>
        </row>
        <row r="3332">
          <cell r="A3332" t="str">
            <v>16.80.070</v>
          </cell>
          <cell r="B3332" t="str">
            <v>SUMIDOURO - COROAMENTO, INCLUSIVE ESCAVACAO</v>
          </cell>
          <cell r="C3332" t="str">
            <v>M</v>
          </cell>
        </row>
        <row r="3333">
          <cell r="A3333" t="str">
            <v>16.80.071</v>
          </cell>
          <cell r="B3333" t="str">
            <v>SUMIDOURO - ESCAVACAO</v>
          </cell>
          <cell r="C3333" t="str">
            <v>M</v>
          </cell>
        </row>
        <row r="3334">
          <cell r="A3334" t="str">
            <v>16.80.072</v>
          </cell>
          <cell r="B3334" t="str">
            <v>SUMIDOURO - BRITA</v>
          </cell>
          <cell r="C3334" t="str">
            <v>M3</v>
          </cell>
        </row>
        <row r="3335">
          <cell r="A3335" t="str">
            <v>16.80.084</v>
          </cell>
          <cell r="B3335" t="str">
            <v>DUTO COLETOR DE ENTULHO - LOCAÇÃO MENSAL</v>
          </cell>
          <cell r="C3335" t="str">
            <v>M</v>
          </cell>
        </row>
        <row r="3336">
          <cell r="A3336" t="str">
            <v>16.80.086</v>
          </cell>
          <cell r="B3336" t="str">
            <v>LIMPEZA DE APARELHOS SANITARIOS</v>
          </cell>
          <cell r="C3336" t="str">
            <v>UN</v>
          </cell>
        </row>
        <row r="3337">
          <cell r="A3337" t="str">
            <v>16.80.087</v>
          </cell>
          <cell r="B3337" t="str">
            <v>LIMPEZA DE REVESTIMENTOS HIDRAULICOS</v>
          </cell>
          <cell r="C3337" t="str">
            <v>M2</v>
          </cell>
        </row>
        <row r="3338">
          <cell r="A3338" t="str">
            <v>16.80.088</v>
          </cell>
          <cell r="B3338" t="str">
            <v>LIMPEZA DE VIDROS</v>
          </cell>
          <cell r="C3338" t="str">
            <v>M2</v>
          </cell>
        </row>
        <row r="3339">
          <cell r="A3339" t="str">
            <v>16.80.089</v>
          </cell>
          <cell r="B3339" t="str">
            <v>LIMPEZA DE CAIXA D'AGUA ATE 1000 LITROS</v>
          </cell>
          <cell r="C3339" t="str">
            <v>UN</v>
          </cell>
        </row>
        <row r="3340">
          <cell r="A3340" t="str">
            <v>16.80.090</v>
          </cell>
          <cell r="B3340" t="str">
            <v>LIMPEZA DE CAIXAS D'AGUA ATE 10.000 LITROS</v>
          </cell>
          <cell r="C3340" t="str">
            <v>UN</v>
          </cell>
        </row>
        <row r="3341">
          <cell r="A3341" t="str">
            <v>16.80.091</v>
          </cell>
          <cell r="B3341" t="str">
            <v>LIMPEZA DE CAIXAS D'AGUA ACIMA DE 10.000 LITROS</v>
          </cell>
          <cell r="C3341" t="str">
            <v>UN</v>
          </cell>
        </row>
        <row r="3342">
          <cell r="A3342" t="str">
            <v>16.80.092</v>
          </cell>
          <cell r="B3342" t="str">
            <v>LIMPEZA DE CAIXILHOS METALICOS</v>
          </cell>
          <cell r="C3342" t="str">
            <v>M2</v>
          </cell>
        </row>
        <row r="3343">
          <cell r="A3343" t="str">
            <v>16.80.093</v>
          </cell>
          <cell r="B3343" t="str">
            <v>LIMPEZA DE CAIXA DE INSPECAO</v>
          </cell>
          <cell r="C3343" t="str">
            <v>UN</v>
          </cell>
        </row>
        <row r="3344">
          <cell r="A3344" t="str">
            <v>16.80.094</v>
          </cell>
          <cell r="B3344" t="str">
            <v>LIMPEZA DE FOSSA SEPTICA</v>
          </cell>
          <cell r="C3344" t="str">
            <v>M3</v>
          </cell>
        </row>
        <row r="3345">
          <cell r="A3345" t="str">
            <v>16.80.095</v>
          </cell>
          <cell r="B3345" t="str">
            <v>LIMPEZA DE SUMIDOURO POR VIAGEM DE 7 M3</v>
          </cell>
          <cell r="C3345" t="str">
            <v>VG</v>
          </cell>
        </row>
        <row r="3346">
          <cell r="A3346" t="str">
            <v>16.80.097</v>
          </cell>
          <cell r="B3346" t="str">
            <v>CAÇAMBA DE 4M3 PARA RETIRADA DE ENTULHO</v>
          </cell>
          <cell r="C3346" t="str">
            <v>UN</v>
          </cell>
        </row>
        <row r="3347">
          <cell r="A3347" t="str">
            <v>16.80.098</v>
          </cell>
          <cell r="B3347" t="str">
            <v>RETIRADA DE ENTULHO</v>
          </cell>
          <cell r="C3347" t="str">
            <v>M3</v>
          </cell>
        </row>
        <row r="3348">
          <cell r="A3348" t="str">
            <v>16.80.099</v>
          </cell>
          <cell r="B3348" t="str">
            <v>SERVICOS DE SERVICOS COMPLEMENTARES</v>
          </cell>
          <cell r="C3348" t="str">
            <v>MV</v>
          </cell>
        </row>
        <row r="3349">
          <cell r="A3349" t="str">
            <v>16.80.100</v>
          </cell>
          <cell r="B3349" t="str">
            <v>REMOÇÃO DE RESÍDUOS (ENTULHO) PARA ÁREA DE TRANSBORDO E TRIAGEM (ATT)</v>
          </cell>
          <cell r="C3349" t="str">
            <v>M3</v>
          </cell>
        </row>
        <row r="3350">
          <cell r="A3350" t="str">
            <v>16.80.104</v>
          </cell>
          <cell r="B3350" t="str">
            <v>TRANSPORTE POR CAMINHÃO PARA ÁREA DE TRANSBORDO DE RESÍDUOS DE OBRA</v>
          </cell>
          <cell r="C3350" t="str">
            <v>KM</v>
          </cell>
        </row>
        <row r="3351">
          <cell r="A3351" t="str">
            <v>16.85.000</v>
          </cell>
          <cell r="B3351" t="str">
            <v>POCO TUBULAR PROFUNDO:PERFURACAO E EQUIPAMENTOS</v>
          </cell>
        </row>
        <row r="3352">
          <cell r="A3352" t="str">
            <v>16.85.001</v>
          </cell>
          <cell r="B3352" t="str">
            <v>TRANSP ATE 50 KM E INST DO EQUIP DE PERFURACAO </v>
          </cell>
          <cell r="C3352" t="str">
            <v>UN</v>
          </cell>
        </row>
        <row r="3353">
          <cell r="A3353" t="str">
            <v>16.85.002</v>
          </cell>
          <cell r="B3353" t="str">
            <v>TRANSP ADICIONAL POR KM DO SERVICO 168501</v>
          </cell>
          <cell r="C3353" t="str">
            <v>KM</v>
          </cell>
        </row>
        <row r="3354">
          <cell r="A3354" t="str">
            <v>16.85.005</v>
          </cell>
          <cell r="B3354" t="str">
            <v>PERFURACAO EM ALUVIAO DE 18"-450 MM</v>
          </cell>
          <cell r="C3354" t="str">
            <v>M</v>
          </cell>
        </row>
        <row r="3355">
          <cell r="A3355" t="str">
            <v>16.85.006</v>
          </cell>
          <cell r="B3355" t="str">
            <v>PERFURACAO EM ALUVIAO DE 16"-400 MM</v>
          </cell>
          <cell r="C3355" t="str">
            <v>M</v>
          </cell>
        </row>
        <row r="3356">
          <cell r="A3356" t="str">
            <v>16.85.007</v>
          </cell>
          <cell r="B3356" t="str">
            <v>PERFURACAO EM ALUVIAO DE 14"-350 MM</v>
          </cell>
          <cell r="C3356" t="str">
            <v>M</v>
          </cell>
        </row>
        <row r="3357">
          <cell r="A3357" t="str">
            <v>16.85.008</v>
          </cell>
          <cell r="B3357" t="str">
            <v>PERFURACAO EM ALUVIAO DE 12"-300 MM</v>
          </cell>
          <cell r="C3357" t="str">
            <v>M</v>
          </cell>
        </row>
        <row r="3358">
          <cell r="A3358" t="str">
            <v>16.85.009</v>
          </cell>
          <cell r="B3358" t="str">
            <v>PERFURACAO EM ALUVIAO DE 10"-250 MM</v>
          </cell>
          <cell r="C3358" t="str">
            <v>M</v>
          </cell>
        </row>
        <row r="3359">
          <cell r="A3359" t="str">
            <v>16.85.011</v>
          </cell>
          <cell r="B3359" t="str">
            <v>PERFURACAO EM ROCHA ALTERADA D= 12'-300 MM</v>
          </cell>
          <cell r="C3359" t="str">
            <v>M</v>
          </cell>
        </row>
        <row r="3360">
          <cell r="A3360" t="str">
            <v>16.85.012</v>
          </cell>
          <cell r="B3360" t="str">
            <v>PERFURACAO EM ROCHA ALTERADA D= 10'-250 MM</v>
          </cell>
          <cell r="C3360" t="str">
            <v>M</v>
          </cell>
        </row>
        <row r="3361">
          <cell r="A3361" t="str">
            <v>16.85.013</v>
          </cell>
          <cell r="B3361" t="str">
            <v>PERFURACAO EM ROCHA ALTERADA D= 8'-200 MM</v>
          </cell>
          <cell r="C3361" t="str">
            <v>M</v>
          </cell>
        </row>
        <row r="3362">
          <cell r="A3362" t="str">
            <v>16.85.014</v>
          </cell>
          <cell r="B3362" t="str">
            <v>PERFURACAO EM ROCHA ALTERADA DN 350MM (14")</v>
          </cell>
          <cell r="C3362" t="str">
            <v>M</v>
          </cell>
        </row>
        <row r="3363">
          <cell r="A3363" t="str">
            <v>16.85.015</v>
          </cell>
          <cell r="B3363" t="str">
            <v>PERFURACAO EM ROCHA SA D= 10"-250 MM</v>
          </cell>
          <cell r="C3363" t="str">
            <v>M</v>
          </cell>
        </row>
        <row r="3364">
          <cell r="A3364" t="str">
            <v>16.85.016</v>
          </cell>
          <cell r="B3364" t="str">
            <v>PERFURACAO EM ROCHA SA D= 8"-200 MM</v>
          </cell>
          <cell r="C3364" t="str">
            <v>M</v>
          </cell>
        </row>
        <row r="3365">
          <cell r="A3365" t="str">
            <v>16.85.017</v>
          </cell>
          <cell r="B3365" t="str">
            <v>PERFURACAO EM ROCHA SA D= 6"-150 MM</v>
          </cell>
          <cell r="C3365" t="str">
            <v>M</v>
          </cell>
        </row>
        <row r="3366">
          <cell r="A3366" t="str">
            <v>16.85.021</v>
          </cell>
          <cell r="B3366" t="str">
            <v>TUBO DE REVEST DE BOCA DE CHAPA DE ACO D= 16"X3/16"</v>
          </cell>
          <cell r="C3366" t="str">
            <v>M</v>
          </cell>
        </row>
        <row r="3367">
          <cell r="A3367" t="str">
            <v>16.85.022</v>
          </cell>
          <cell r="B3367" t="str">
            <v>TUBO DE REVEST DE BOCA DE CHAPA DE ACO D= 14"X3/16"</v>
          </cell>
          <cell r="C3367" t="str">
            <v>M</v>
          </cell>
        </row>
        <row r="3368">
          <cell r="A3368" t="str">
            <v>16.85.026</v>
          </cell>
          <cell r="B3368" t="str">
            <v>REVEST INTERNO DIM 2440 PRETO D= 6"-150 MM</v>
          </cell>
          <cell r="C3368" t="str">
            <v>M</v>
          </cell>
        </row>
        <row r="3369">
          <cell r="A3369" t="str">
            <v>16.85.028</v>
          </cell>
          <cell r="B3369" t="str">
            <v>FILTRO TIPO NOLD GALV D= 8"-200 MM</v>
          </cell>
          <cell r="C3369" t="str">
            <v>M</v>
          </cell>
        </row>
        <row r="3370">
          <cell r="A3370" t="str">
            <v>16.85.029</v>
          </cell>
          <cell r="B3370" t="str">
            <v>FILTRO TIPO NOLD GALV D= 6"-150 MM</v>
          </cell>
          <cell r="C3370" t="str">
            <v>M</v>
          </cell>
        </row>
        <row r="3371">
          <cell r="A3371" t="str">
            <v>16.85.033</v>
          </cell>
          <cell r="B3371" t="str">
            <v>CIMENTACAO ENTRE PERFURACAO DE MAIOR "D" E O REVEST DE BOCA</v>
          </cell>
          <cell r="C3371" t="str">
            <v>M3</v>
          </cell>
        </row>
        <row r="3372">
          <cell r="A3372" t="str">
            <v>16.85.035</v>
          </cell>
          <cell r="B3372" t="str">
            <v>LIMPEZA E DESENV DO POCO C/ COMPRESSOR DE AR E/OU PISTAO VALV</v>
          </cell>
          <cell r="C3372" t="str">
            <v>H</v>
          </cell>
        </row>
        <row r="3373">
          <cell r="A3373" t="str">
            <v>16.85.037</v>
          </cell>
          <cell r="B3373" t="str">
            <v>ENSAIO DE VAZAO COM BOMBA SUBMERSA</v>
          </cell>
          <cell r="C3373" t="str">
            <v>H</v>
          </cell>
        </row>
        <row r="3374">
          <cell r="A3374" t="str">
            <v>16.85.038</v>
          </cell>
          <cell r="B3374" t="str">
            <v>ENSAIO DE VAZAO COM COMPRESSOR DE AR</v>
          </cell>
          <cell r="C3374" t="str">
            <v>H</v>
          </cell>
        </row>
        <row r="3375">
          <cell r="A3375" t="str">
            <v>16.85.041</v>
          </cell>
          <cell r="B3375" t="str">
            <v>TRANSP ATE 50 KM E INST EQUIP DE BOMBEAMENTO </v>
          </cell>
          <cell r="C3375" t="str">
            <v>UN</v>
          </cell>
        </row>
        <row r="3376">
          <cell r="A3376" t="str">
            <v>16.85.042</v>
          </cell>
          <cell r="B3376" t="str">
            <v>TRANSP ADICIONAL POR KM DO SERVICO 168541</v>
          </cell>
          <cell r="C3376" t="str">
            <v>KM</v>
          </cell>
        </row>
        <row r="3377">
          <cell r="A3377" t="str">
            <v>16.85.044</v>
          </cell>
          <cell r="B3377" t="str">
            <v>ANALISE FISICO-QUIMICA DA AGUA</v>
          </cell>
          <cell r="C3377" t="str">
            <v>UN</v>
          </cell>
        </row>
        <row r="3378">
          <cell r="A3378" t="str">
            <v>16.85.045</v>
          </cell>
          <cell r="B3378" t="str">
            <v>ANALISE BACTERIOLOGICA</v>
          </cell>
          <cell r="C3378" t="str">
            <v>UN</v>
          </cell>
        </row>
        <row r="3379">
          <cell r="A3379" t="str">
            <v>16.85.046</v>
          </cell>
          <cell r="B3379" t="str">
            <v>DESINFECCAO</v>
          </cell>
          <cell r="C3379" t="str">
            <v>UN</v>
          </cell>
        </row>
        <row r="3380">
          <cell r="A3380" t="str">
            <v>16.85.048</v>
          </cell>
          <cell r="B3380" t="str">
            <v>LAJE DE PROTECAO DE 2,00X2,00 M</v>
          </cell>
          <cell r="C3380" t="str">
            <v>UN</v>
          </cell>
        </row>
        <row r="3381">
          <cell r="A3381" t="str">
            <v>16.85.049</v>
          </cell>
          <cell r="B3381" t="str">
            <v>ABRIGO DE POCO EM ALVENARIA DE 1,00X1,00X0,60 M C/ TAMPA METALICA</v>
          </cell>
          <cell r="C3381" t="str">
            <v>UN</v>
          </cell>
        </row>
        <row r="3382">
          <cell r="A3382" t="str">
            <v>16.85.050</v>
          </cell>
          <cell r="B3382" t="str">
            <v>DOCUMENTACAO TECNICA FINAL</v>
          </cell>
          <cell r="C3382" t="str">
            <v>UN</v>
          </cell>
        </row>
        <row r="3383">
          <cell r="A3383" t="str">
            <v>16.85.051</v>
          </cell>
          <cell r="B3383" t="str">
            <v>REVEST. INT. TUBO LISO DE PVC GEOMECANICO D=6"</v>
          </cell>
          <cell r="C3383" t="str">
            <v>M</v>
          </cell>
        </row>
        <row r="3384">
          <cell r="A3384" t="str">
            <v>16.85.052</v>
          </cell>
          <cell r="B3384" t="str">
            <v>REVEST. INT. TUBO LISO DE PVC GEOMECANICO D=8"</v>
          </cell>
          <cell r="C3384" t="str">
            <v>M</v>
          </cell>
        </row>
        <row r="3385">
          <cell r="A3385" t="str">
            <v>16.85.053</v>
          </cell>
          <cell r="B3385" t="str">
            <v>REVEST. INT. TUBO LISO DE PVC REFORCADO GEOMECANICO D=6"</v>
          </cell>
          <cell r="C3385" t="str">
            <v>M</v>
          </cell>
        </row>
        <row r="3386">
          <cell r="A3386" t="str">
            <v>16.85.054</v>
          </cell>
          <cell r="B3386" t="str">
            <v>REVEST. INT. TUBO LISO DE PVC REFORCADO GEOMECANICO D=8"</v>
          </cell>
          <cell r="C3386" t="str">
            <v>M</v>
          </cell>
        </row>
        <row r="3387">
          <cell r="A3387" t="str">
            <v>16.85.056</v>
          </cell>
          <cell r="B3387" t="str">
            <v>FILTRO TIPO STANDARD PVC AB 75MM D=6"</v>
          </cell>
          <cell r="C3387" t="str">
            <v>M</v>
          </cell>
        </row>
        <row r="3388">
          <cell r="A3388" t="str">
            <v>16.85.057</v>
          </cell>
          <cell r="B3388" t="str">
            <v>FILTRO TIPO STANDARD PVC AB 75MM D=8"</v>
          </cell>
          <cell r="C3388" t="str">
            <v>M</v>
          </cell>
        </row>
        <row r="3389">
          <cell r="A3389" t="str">
            <v>16.85.058</v>
          </cell>
          <cell r="B3389" t="str">
            <v>FILTRO TIPO STANDARD PVC REFORCADO AB 75MM D=6"</v>
          </cell>
          <cell r="C3389" t="str">
            <v>M</v>
          </cell>
        </row>
        <row r="3390">
          <cell r="A3390" t="str">
            <v>16.85.059</v>
          </cell>
          <cell r="B3390" t="str">
            <v>FILTRO TIPO STANDARD PVC REFORCADO AB 75MM D=8"</v>
          </cell>
          <cell r="C3390" t="str">
            <v>M</v>
          </cell>
        </row>
        <row r="3391">
          <cell r="A3391" t="str">
            <v>16.85.060</v>
          </cell>
          <cell r="B3391" t="str">
            <v>CJ MOTOR BOMBA SUBMERSO 1HP EXTR 700 A 2000 L/H A M 120 A 80MCA</v>
          </cell>
          <cell r="C3391" t="str">
            <v>UN</v>
          </cell>
        </row>
        <row r="3392">
          <cell r="A3392" t="str">
            <v>16.85.061</v>
          </cell>
          <cell r="B3392" t="str">
            <v>CJ MOTOR BOMBA SUBMERSO 1,5HP EXTR 1700 A 2600 L/H A M 140 A 80 MCA</v>
          </cell>
          <cell r="C3392" t="str">
            <v>UN</v>
          </cell>
        </row>
        <row r="3393">
          <cell r="A3393" t="str">
            <v>16.85.062</v>
          </cell>
          <cell r="B3393" t="str">
            <v>CJ MOTOR BOMBA SUBMERSO 2HP EXTR 2200 A 4000 L/H A M 160 A 100MCA</v>
          </cell>
          <cell r="C3393" t="str">
            <v>UN</v>
          </cell>
        </row>
        <row r="3394">
          <cell r="A3394" t="str">
            <v>16.85.063</v>
          </cell>
          <cell r="B3394" t="str">
            <v>CJ MOTOR BOMBA SUBMERSO 3HP EXTR 2600 A 4900 L/H A M 160 A 100MCA</v>
          </cell>
          <cell r="C3394" t="str">
            <v>UN</v>
          </cell>
        </row>
        <row r="3395">
          <cell r="A3395" t="str">
            <v>16.85.064</v>
          </cell>
          <cell r="B3395" t="str">
            <v>CJ MOTOR BOMBA SUBMERSO 5HP EXTR 3000 A 5700 L/H A M 180 A 100MCA</v>
          </cell>
          <cell r="C3395" t="str">
            <v>UN</v>
          </cell>
        </row>
        <row r="3396">
          <cell r="A3396" t="str">
            <v>16.85.065</v>
          </cell>
          <cell r="B3396" t="str">
            <v>TUBO DE REVEST. DE BOCA DE CHAPA DE ACO D=10"X1/4"</v>
          </cell>
          <cell r="C3396" t="str">
            <v>M</v>
          </cell>
        </row>
        <row r="3397">
          <cell r="A3397" t="str">
            <v>16.85.066</v>
          </cell>
          <cell r="B3397" t="str">
            <v>TUBO DE REVEST. DE BOCA DE CHAPA DE ACO D=12"X1/4"</v>
          </cell>
          <cell r="C3397" t="str">
            <v>M</v>
          </cell>
        </row>
        <row r="3398">
          <cell r="A3398" t="str">
            <v>16.85.067</v>
          </cell>
          <cell r="B3398" t="str">
            <v>TUBO DE REVEST. DE BOCA DE CHAPA DE ACO D=14"X1/4"</v>
          </cell>
          <cell r="C3398" t="str">
            <v>M</v>
          </cell>
        </row>
        <row r="3399">
          <cell r="A3399" t="str">
            <v>16.85.068</v>
          </cell>
          <cell r="B3399" t="str">
            <v>TUBO DE REVEST. DE BOCA DE CHAPA DE ACO D=16"X1/4"</v>
          </cell>
          <cell r="C3399" t="str">
            <v>M</v>
          </cell>
        </row>
        <row r="3400">
          <cell r="A3400" t="str">
            <v>16.85.070</v>
          </cell>
          <cell r="B3400" t="str">
            <v>QUADRO DE COMANDO CJ MOTOR BOMBA P/ MOTOR DE 1HP 220V BIFAS</v>
          </cell>
          <cell r="C3400" t="str">
            <v>UN</v>
          </cell>
        </row>
        <row r="3401">
          <cell r="A3401" t="str">
            <v>16.85.071</v>
          </cell>
          <cell r="B3401" t="str">
            <v>QUADRO COMANDO CJ MOTOR BOMBA SUB P/MOTOR 1,5 A 2HP 220V BIFASICO</v>
          </cell>
          <cell r="C3401" t="str">
            <v>UN</v>
          </cell>
        </row>
        <row r="3402">
          <cell r="A3402" t="str">
            <v>16.85.072</v>
          </cell>
          <cell r="B3402" t="str">
            <v>QUADRO DE COMAN CJ MOTOR BOMBA SUB P/ MOTOR DE 3A5HP 220V TRIFASICO</v>
          </cell>
          <cell r="C3402" t="str">
            <v>UN</v>
          </cell>
        </row>
        <row r="3403">
          <cell r="A3403" t="str">
            <v>16.85.080</v>
          </cell>
          <cell r="B3403" t="str">
            <v>CABO DE COBRE ATE 600V - 3X14AWG</v>
          </cell>
          <cell r="C3403" t="str">
            <v>M</v>
          </cell>
        </row>
        <row r="3404">
          <cell r="A3404" t="str">
            <v>16.85.081</v>
          </cell>
          <cell r="B3404" t="str">
            <v>CABO DE COBRE ATE 600V - 3X12AWG</v>
          </cell>
          <cell r="C3404" t="str">
            <v>M</v>
          </cell>
        </row>
        <row r="3405">
          <cell r="A3405" t="str">
            <v>16.85.082</v>
          </cell>
          <cell r="B3405" t="str">
            <v>CABO DE COBRE ATE 600V - 3X10AWG</v>
          </cell>
          <cell r="C3405" t="str">
            <v>M</v>
          </cell>
        </row>
        <row r="3406">
          <cell r="A3406" t="str">
            <v>16.85.083</v>
          </cell>
          <cell r="B3406" t="str">
            <v>CABO DE COBRE ATE 600V - 3X8AWG</v>
          </cell>
          <cell r="C3406" t="str">
            <v>M</v>
          </cell>
        </row>
        <row r="3407">
          <cell r="A3407" t="str">
            <v>16.85.084</v>
          </cell>
          <cell r="B3407" t="str">
            <v>CABO DE COBRE ATE 600V - 3X6AWG</v>
          </cell>
          <cell r="C3407" t="str">
            <v>M</v>
          </cell>
        </row>
        <row r="3408">
          <cell r="A3408" t="str">
            <v>16.85.085</v>
          </cell>
          <cell r="B3408" t="str">
            <v>CABO DE COBRE ATE 600V - 3X4AWG</v>
          </cell>
          <cell r="C3408" t="str">
            <v>M</v>
          </cell>
        </row>
        <row r="3409">
          <cell r="A3409" t="str">
            <v>16.85.090</v>
          </cell>
          <cell r="B3409" t="str">
            <v>ELETRODO DE NIVEL CONTRA TRABALHO A SECO</v>
          </cell>
          <cell r="C3409" t="str">
            <v>UN</v>
          </cell>
        </row>
        <row r="3410">
          <cell r="A3410">
            <v>160900</v>
          </cell>
          <cell r="B3410" t="str">
            <v>POCO ABSORVENTE</v>
          </cell>
        </row>
        <row r="3411">
          <cell r="A3411">
            <v>160903</v>
          </cell>
          <cell r="B3411" t="str">
            <v>SM-03 SUMIDOURO - TAMPA DE CONCRETO DN=2,40M</v>
          </cell>
          <cell r="C3411" t="str">
            <v>UN</v>
          </cell>
        </row>
        <row r="3412">
          <cell r="A3412">
            <v>160904</v>
          </cell>
          <cell r="B3412" t="str">
            <v>SM-04 SUMIDOURO - TAMPA DE CONCRETO DN=3,00M</v>
          </cell>
          <cell r="C3412" t="str">
            <v>UN</v>
          </cell>
        </row>
        <row r="3413">
          <cell r="A3413">
            <v>160907</v>
          </cell>
          <cell r="B3413" t="str">
            <v>SM-03 SUMIDOURO - POCO</v>
          </cell>
          <cell r="C3413" t="str">
            <v>M</v>
          </cell>
        </row>
        <row r="3414">
          <cell r="A3414">
            <v>160908</v>
          </cell>
          <cell r="B3414" t="str">
            <v>SM-04 SUMIDOURO - POCO</v>
          </cell>
          <cell r="C3414" t="str">
            <v>M</v>
          </cell>
        </row>
        <row r="3415">
          <cell r="A3415">
            <v>160999</v>
          </cell>
          <cell r="B3415" t="str">
            <v>SERVICOS DE POCO ABSORVENTE</v>
          </cell>
          <cell r="C3415" t="str">
            <v>MV</v>
          </cell>
        </row>
        <row r="3416">
          <cell r="A3416">
            <v>161000</v>
          </cell>
          <cell r="B3416" t="str">
            <v>POCO DE AGUA POTAVEL</v>
          </cell>
        </row>
        <row r="3417">
          <cell r="A3417">
            <v>161010</v>
          </cell>
          <cell r="B3417" t="str">
            <v>REVESTIMENTO DE POCOS COM ALVENARIA 1 TIJOLO SEM ARGAMASSA</v>
          </cell>
          <cell r="C3417" t="str">
            <v>M2</v>
          </cell>
        </row>
        <row r="3418">
          <cell r="A3418">
            <v>161011</v>
          </cell>
          <cell r="B3418" t="str">
            <v>REVESTIMENTO DE POCOS COM ALVENARIA 1 TIJOLO COM ARGAMASSA</v>
          </cell>
          <cell r="C3418" t="str">
            <v>M2</v>
          </cell>
        </row>
        <row r="3419">
          <cell r="A3419">
            <v>161020</v>
          </cell>
          <cell r="B3419" t="str">
            <v>PA-01/01 POCO DE AGUA POTAVEL - SERVICOS - ATE 5 M DE PROFUNDIDADE</v>
          </cell>
          <cell r="C3419" t="str">
            <v>M</v>
          </cell>
        </row>
        <row r="3420">
          <cell r="A3420">
            <v>161021</v>
          </cell>
          <cell r="B3420" t="str">
            <v>PA-01/02 POCO DE AGUA POTAVEL - DE 5 A 10 M DE PROFUNDIDADE</v>
          </cell>
          <cell r="C3420" t="str">
            <v>M</v>
          </cell>
        </row>
        <row r="3421">
          <cell r="A3421">
            <v>161022</v>
          </cell>
          <cell r="B3421" t="str">
            <v>PA-01/03 POCO DE AGUA POTAVEL - DE 10 A 15 M DE PROFUNDIDADE</v>
          </cell>
          <cell r="C3421" t="str">
            <v>M</v>
          </cell>
        </row>
        <row r="3422">
          <cell r="A3422">
            <v>161023</v>
          </cell>
          <cell r="B3422" t="str">
            <v>PA-01/04 POCO DE AGUA POTAVEL - DE 15 A 20 M DE PROFUNDIDADE</v>
          </cell>
          <cell r="C3422" t="str">
            <v>M</v>
          </cell>
        </row>
        <row r="3423">
          <cell r="A3423">
            <v>161024</v>
          </cell>
          <cell r="B3423" t="str">
            <v>PA-01/05 POCO DE AGUA POTAVEL - DE 20 A 25 M DE PROFUNDIDADE</v>
          </cell>
          <cell r="C3423" t="str">
            <v>M</v>
          </cell>
        </row>
        <row r="3424">
          <cell r="A3424">
            <v>161030</v>
          </cell>
          <cell r="B3424" t="str">
            <v>POCO SEMI-ARTESIANO PERF. SOLO ATE 60M - VAZAO 5 M3</v>
          </cell>
          <cell r="C3424" t="str">
            <v>UN</v>
          </cell>
        </row>
        <row r="3425">
          <cell r="A3425">
            <v>161099</v>
          </cell>
          <cell r="B3425" t="str">
            <v>SERVICOS DE POCO DE AGUA POTAVEL</v>
          </cell>
          <cell r="C3425" t="str">
            <v>MV</v>
          </cell>
        </row>
        <row r="3426">
          <cell r="A3426">
            <v>161100</v>
          </cell>
          <cell r="B3426" t="str">
            <v>LIMPEZA FINAL</v>
          </cell>
        </row>
        <row r="3427">
          <cell r="A3427">
            <v>161105</v>
          </cell>
          <cell r="B3427" t="str">
            <v>LIMPEZA DA OBRA</v>
          </cell>
          <cell r="C3427" t="str">
            <v>M2</v>
          </cell>
        </row>
        <row r="3428">
          <cell r="A3428">
            <v>161112</v>
          </cell>
          <cell r="B3428" t="str">
            <v>LIMPEZA DE APARELHOS SANITARIOS</v>
          </cell>
          <cell r="C3428" t="str">
            <v>UN</v>
          </cell>
        </row>
        <row r="3429">
          <cell r="A3429">
            <v>161113</v>
          </cell>
          <cell r="B3429" t="str">
            <v>LIMPEZA DE REVESTIMENTOS HIDRAULICOS</v>
          </cell>
          <cell r="C3429" t="str">
            <v>M2</v>
          </cell>
        </row>
        <row r="3430">
          <cell r="A3430">
            <v>161114</v>
          </cell>
          <cell r="B3430" t="str">
            <v>LIMPEZA DE VIDROS</v>
          </cell>
          <cell r="C3430" t="str">
            <v>M2</v>
          </cell>
        </row>
        <row r="3431">
          <cell r="A3431">
            <v>161120</v>
          </cell>
          <cell r="B3431" t="str">
            <v>LIMPEZA DE FACHADA POR HIDROJATEAMENTO</v>
          </cell>
          <cell r="C3431" t="str">
            <v>M2</v>
          </cell>
        </row>
        <row r="3432">
          <cell r="A3432">
            <v>161199</v>
          </cell>
          <cell r="B3432" t="str">
            <v>SERVICOS DE LIMPEZA</v>
          </cell>
          <cell r="C3432" t="str">
            <v>MV</v>
          </cell>
        </row>
        <row r="3433">
          <cell r="A3433">
            <v>161300</v>
          </cell>
          <cell r="B3433" t="str">
            <v>MUROS DE ARRIMO - SERVICOS EM TERRA</v>
          </cell>
        </row>
        <row r="3434">
          <cell r="A3434">
            <v>161301</v>
          </cell>
          <cell r="B3434" t="str">
            <v>ESCAVACAO MANUAL - PROFUNDIDADE ATE 1.80 M</v>
          </cell>
          <cell r="C3434" t="str">
            <v>M3</v>
          </cell>
        </row>
        <row r="3435">
          <cell r="A3435">
            <v>161302</v>
          </cell>
          <cell r="B3435" t="str">
            <v>ESCAVACAO MANUAL - PROFUNDIDADE ALEM DE 1.80 M</v>
          </cell>
          <cell r="C3435" t="str">
            <v>M3</v>
          </cell>
        </row>
        <row r="3436">
          <cell r="A3436">
            <v>161307</v>
          </cell>
          <cell r="B3436" t="str">
            <v>ESCORAMENTO PONTALETADO</v>
          </cell>
          <cell r="C3436" t="str">
            <v>M2</v>
          </cell>
        </row>
        <row r="3437">
          <cell r="A3437">
            <v>161310</v>
          </cell>
          <cell r="B3437" t="str">
            <v>APILOAMENTO PARA SIMPLES REGULARIZACAO</v>
          </cell>
          <cell r="C3437" t="str">
            <v>M2</v>
          </cell>
        </row>
        <row r="3438">
          <cell r="A3438">
            <v>161315</v>
          </cell>
          <cell r="B3438" t="str">
            <v>REATERRO INTERNO APILOADO</v>
          </cell>
          <cell r="C3438" t="str">
            <v>M3</v>
          </cell>
        </row>
        <row r="3439">
          <cell r="A3439">
            <v>161325</v>
          </cell>
          <cell r="B3439" t="str">
            <v>LASTRO DE CONCRETO - 5CM</v>
          </cell>
          <cell r="C3439" t="str">
            <v>M2</v>
          </cell>
        </row>
        <row r="3440">
          <cell r="A3440">
            <v>161326</v>
          </cell>
          <cell r="B3440" t="str">
            <v>LASTRO DE PEDRA BRITADA - 5CM</v>
          </cell>
          <cell r="C3440" t="str">
            <v>M2</v>
          </cell>
        </row>
        <row r="3441">
          <cell r="A3441">
            <v>161330</v>
          </cell>
          <cell r="B3441" t="str">
            <v>ESCORAMENTO DE VALAS CONTINUO ATé 2,00M</v>
          </cell>
          <cell r="C3441" t="str">
            <v>M2</v>
          </cell>
        </row>
        <row r="3442">
          <cell r="A3442">
            <v>161331</v>
          </cell>
          <cell r="B3442" t="str">
            <v>ESCORAMENTO DE VALAS CONTINUO ATé 4,00M</v>
          </cell>
          <cell r="C3442" t="str">
            <v>M2</v>
          </cell>
        </row>
        <row r="3443">
          <cell r="A3443">
            <v>161335</v>
          </cell>
          <cell r="B3443" t="str">
            <v>ESCORAMENTO DE VALAS DESCONTINUO ATé 2,00M</v>
          </cell>
          <cell r="C3443" t="str">
            <v>M2</v>
          </cell>
        </row>
        <row r="3444">
          <cell r="A3444">
            <v>161336</v>
          </cell>
          <cell r="B3444" t="str">
            <v>ESCORAMENTO DE VALAS DESCONTINUO ATé 4,00M</v>
          </cell>
          <cell r="C3444" t="str">
            <v>M2</v>
          </cell>
        </row>
        <row r="3445">
          <cell r="A3445">
            <v>161399</v>
          </cell>
          <cell r="B3445" t="str">
            <v>SERVICOS EM TERRA - MUROS DE ARRIMO</v>
          </cell>
          <cell r="C3445" t="str">
            <v>MV</v>
          </cell>
        </row>
        <row r="3446">
          <cell r="A3446">
            <v>161400</v>
          </cell>
          <cell r="B3446" t="str">
            <v>MUROS DE ARRIMO - CONCRETO ARMADO</v>
          </cell>
        </row>
        <row r="3447">
          <cell r="A3447">
            <v>161404</v>
          </cell>
          <cell r="B3447" t="str">
            <v>FORNEC INST E PROTENSAO DE TIRANTES P/25T SOLO INCL MOB,TRANSP,INSTAL</v>
          </cell>
          <cell r="C3447" t="str">
            <v>M</v>
          </cell>
        </row>
        <row r="3448">
          <cell r="A3448">
            <v>161406</v>
          </cell>
          <cell r="B3448" t="str">
            <v>FORMAS DE MADEIRA MACICA</v>
          </cell>
          <cell r="C3448" t="str">
            <v>M2</v>
          </cell>
        </row>
        <row r="3449">
          <cell r="A3449">
            <v>161409</v>
          </cell>
          <cell r="B3449" t="str">
            <v>FORMAS PLANAS PLASTIFICADAS PARA CONCRETO APARENTE</v>
          </cell>
          <cell r="C3449" t="str">
            <v>M2</v>
          </cell>
        </row>
        <row r="3450">
          <cell r="A3450">
            <v>161411</v>
          </cell>
          <cell r="B3450" t="str">
            <v>ACO CA 50 (A OU B) FYK = 500 M PA</v>
          </cell>
          <cell r="C3450" t="str">
            <v>KG</v>
          </cell>
        </row>
        <row r="3451">
          <cell r="A3451">
            <v>161412</v>
          </cell>
          <cell r="B3451" t="str">
            <v>ACO CA 60 (A OU B) FYK = 600 M PA</v>
          </cell>
          <cell r="C3451" t="str">
            <v>KG</v>
          </cell>
        </row>
        <row r="3452">
          <cell r="A3452">
            <v>161413</v>
          </cell>
          <cell r="B3452" t="str">
            <v>TELA ARMADURA (MALHA ACO CA 60 FYK = 600 M PA)</v>
          </cell>
          <cell r="C3452" t="str">
            <v>KG</v>
          </cell>
        </row>
        <row r="3453">
          <cell r="A3453">
            <v>161434</v>
          </cell>
          <cell r="B3453" t="str">
            <v>CONCRETO DOSADO E LANCADO FCK= 20 M PA</v>
          </cell>
          <cell r="C3453" t="str">
            <v>M3</v>
          </cell>
        </row>
        <row r="3454">
          <cell r="A3454">
            <v>161438</v>
          </cell>
          <cell r="B3454" t="str">
            <v>CONCRETO DOSADO E LANCADO FCK=25 MPA</v>
          </cell>
          <cell r="C3454" t="str">
            <v>M3</v>
          </cell>
        </row>
        <row r="3455">
          <cell r="A3455">
            <v>161439</v>
          </cell>
          <cell r="B3455" t="str">
            <v>CONCRETO DOSADO E LANCADO FCK=30MPA</v>
          </cell>
          <cell r="C3455" t="str">
            <v>M3</v>
          </cell>
        </row>
        <row r="3456">
          <cell r="A3456">
            <v>161444</v>
          </cell>
          <cell r="B3456" t="str">
            <v>CONCRETO DOSADO,BOMBEADO E LANCADO FCK= 20 M PA</v>
          </cell>
          <cell r="C3456" t="str">
            <v>M3</v>
          </cell>
        </row>
        <row r="3457">
          <cell r="A3457">
            <v>161448</v>
          </cell>
          <cell r="B3457" t="str">
            <v>CONCRETO DOSADO BOMBEADO E LANCADO FCK=25 MPA</v>
          </cell>
          <cell r="C3457" t="str">
            <v>M3</v>
          </cell>
        </row>
        <row r="3458">
          <cell r="A3458">
            <v>161449</v>
          </cell>
          <cell r="B3458" t="str">
            <v>CONCRETO DOSADO, BOMBEADO E LANCADO FCK=30MPA</v>
          </cell>
          <cell r="C3458" t="str">
            <v>M3</v>
          </cell>
        </row>
        <row r="3459">
          <cell r="A3459">
            <v>161455</v>
          </cell>
          <cell r="B3459" t="str">
            <v>CONCRETO GROUT</v>
          </cell>
          <cell r="C3459" t="str">
            <v>M3</v>
          </cell>
        </row>
        <row r="3460">
          <cell r="A3460">
            <v>161499</v>
          </cell>
          <cell r="B3460" t="str">
            <v>SERVICOS EM CONCRETO ARMADO - MUROS DE ARRIMO</v>
          </cell>
          <cell r="C3460" t="str">
            <v>MV</v>
          </cell>
        </row>
        <row r="3461">
          <cell r="A3461">
            <v>161500</v>
          </cell>
          <cell r="B3461" t="str">
            <v>MUROS DE ARRIMO - OUTROS SERVICOS</v>
          </cell>
        </row>
        <row r="3462">
          <cell r="A3462">
            <v>161509</v>
          </cell>
          <cell r="B3462" t="str">
            <v>ALVENARIA AUTO-PORTANTE: BLOCO CONCRETO ESTRUTURAL DE 14X19X39CM</v>
          </cell>
          <cell r="C3462" t="str">
            <v>M2</v>
          </cell>
        </row>
        <row r="3463">
          <cell r="A3463">
            <v>161510</v>
          </cell>
          <cell r="B3463" t="str">
            <v>ALVENARIA AUTO-PORTANTE: BLOCO CONCRETO ESTRUTURAL DE 19X19X39CM</v>
          </cell>
          <cell r="C3463" t="str">
            <v>M2</v>
          </cell>
        </row>
        <row r="3464">
          <cell r="A3464">
            <v>161529</v>
          </cell>
          <cell r="B3464" t="str">
            <v>IMPERMEAB COM ARGAM CIM/AREIA 1:3 COM HIDROFOGO</v>
          </cell>
          <cell r="C3464" t="str">
            <v>M2</v>
          </cell>
        </row>
        <row r="3465">
          <cell r="A3465">
            <v>161530</v>
          </cell>
          <cell r="B3465" t="str">
            <v>IMPERM COM TINTA BETUMINOSA / COM REG. EM ARGAMASSA CIM AREIA 1:3</v>
          </cell>
          <cell r="C3465" t="str">
            <v>M2</v>
          </cell>
        </row>
        <row r="3466">
          <cell r="A3466">
            <v>161531</v>
          </cell>
          <cell r="B3466" t="str">
            <v>IMPERMEABILIZACAO POR CRISTALIZACAO - MUROS DE ARRIMO</v>
          </cell>
          <cell r="C3466" t="str">
            <v>M2</v>
          </cell>
        </row>
        <row r="3467">
          <cell r="A3467">
            <v>161534</v>
          </cell>
          <cell r="B3467" t="str">
            <v>MANTA GEOTEXTIL DE 300GR/M2</v>
          </cell>
          <cell r="C3467" t="str">
            <v>M2</v>
          </cell>
        </row>
        <row r="3468">
          <cell r="A3468">
            <v>161540</v>
          </cell>
          <cell r="B3468" t="str">
            <v>DRENAGEM COM PEDRA BRITADA</v>
          </cell>
          <cell r="C3468" t="str">
            <v>M3</v>
          </cell>
        </row>
        <row r="3469">
          <cell r="A3469">
            <v>161541</v>
          </cell>
          <cell r="B3469" t="str">
            <v>DRENAGEM COM AREIA GROSSA</v>
          </cell>
          <cell r="C3469" t="str">
            <v>M3</v>
          </cell>
        </row>
        <row r="3470">
          <cell r="A3470">
            <v>161549</v>
          </cell>
          <cell r="B3470" t="str">
            <v>MURO EM GABIAO COM TELA GALVANIZADA 8/10CM - FIO DIAM 2,7MM</v>
          </cell>
          <cell r="C3470" t="str">
            <v>M3</v>
          </cell>
        </row>
        <row r="3471">
          <cell r="A3471">
            <v>161599</v>
          </cell>
          <cell r="B3471" t="str">
            <v>OUTROS SERVICOS - MUROS DE ARRIMO</v>
          </cell>
          <cell r="C3471" t="str">
            <v>MV</v>
          </cell>
        </row>
        <row r="3472">
          <cell r="A3472">
            <v>161800</v>
          </cell>
          <cell r="B3472" t="str">
            <v>SERVICOS COMPLEMENTARES - CIVIL</v>
          </cell>
        </row>
        <row r="3473">
          <cell r="A3473">
            <v>161801</v>
          </cell>
          <cell r="B3473" t="str">
            <v>SERVICOS - CIVIL</v>
          </cell>
          <cell r="C3473" t="str">
            <v>MV</v>
          </cell>
        </row>
        <row r="3474">
          <cell r="A3474">
            <v>161840</v>
          </cell>
          <cell r="B3474" t="str">
            <v>PROJETO EXECUTIVO DE ARQUITETURA</v>
          </cell>
          <cell r="C3474" t="str">
            <v>M2</v>
          </cell>
        </row>
        <row r="3475">
          <cell r="A3475">
            <v>161841</v>
          </cell>
          <cell r="B3475" t="str">
            <v>PROJETO EXECUTIVO DE ESTRUTURA</v>
          </cell>
          <cell r="C3475" t="str">
            <v>M2</v>
          </cell>
        </row>
        <row r="3476">
          <cell r="A3476">
            <v>161850</v>
          </cell>
          <cell r="B3476" t="str">
            <v>PROJETO EXECUTIVO DE ARQUITETURA - PRANCHA TECNICA (ELEV/PLAT)</v>
          </cell>
          <cell r="C3476" t="str">
            <v>UN</v>
          </cell>
        </row>
        <row r="3477">
          <cell r="A3477">
            <v>161851</v>
          </cell>
          <cell r="B3477" t="str">
            <v>PROJETO EXECUTIVO DE ESTRUTURA - PRANCHA TECNICA (ELEV/PLAT)</v>
          </cell>
          <cell r="C3477" t="str">
            <v>UN</v>
          </cell>
        </row>
        <row r="3478">
          <cell r="A3478">
            <v>161861</v>
          </cell>
          <cell r="B3478" t="str">
            <v>LEVANTAMENTO PLANIALTIMETRICO</v>
          </cell>
          <cell r="C3478" t="str">
            <v>M2</v>
          </cell>
        </row>
        <row r="3479">
          <cell r="A3479">
            <v>161862</v>
          </cell>
          <cell r="B3479" t="str">
            <v>LEVANTAMENTO CADASTRAL</v>
          </cell>
          <cell r="C3479" t="str">
            <v>M2</v>
          </cell>
        </row>
        <row r="3480">
          <cell r="A3480">
            <v>161870</v>
          </cell>
          <cell r="B3480" t="str">
            <v>SI-01 PLACA DE SINALIZAÇÃO DE AMBIENTE 200X200MM (PORTA)</v>
          </cell>
          <cell r="C3480" t="str">
            <v>UN</v>
          </cell>
        </row>
        <row r="3481">
          <cell r="A3481">
            <v>161872</v>
          </cell>
          <cell r="B3481" t="str">
            <v>SI-03 PLACA DE SINALIZAÇÃO DE AMBIENTE 200X200MM (PAREDE)</v>
          </cell>
          <cell r="C3481" t="str">
            <v>UN</v>
          </cell>
        </row>
        <row r="3482">
          <cell r="A3482">
            <v>161875</v>
          </cell>
          <cell r="B3482" t="str">
            <v>SI-06 PLACA DE SINALIZAÇÃO DE AMBIENTE 700X200MM (PAREDE INTERNA)</v>
          </cell>
          <cell r="C3482" t="str">
            <v>UN</v>
          </cell>
        </row>
        <row r="3483">
          <cell r="A3483">
            <v>161880</v>
          </cell>
          <cell r="B3483" t="str">
            <v>SI-11 SINALIZAÇÃO HORIZONTAL PARA VAGA ACESSÍVEL</v>
          </cell>
          <cell r="C3483" t="str">
            <v>UN</v>
          </cell>
        </row>
        <row r="3484">
          <cell r="A3484">
            <v>161900</v>
          </cell>
          <cell r="B3484" t="str">
            <v>SERVICOS COMPLEMENTARES - HIDRAULICA</v>
          </cell>
        </row>
        <row r="3485">
          <cell r="A3485">
            <v>161901</v>
          </cell>
          <cell r="B3485" t="str">
            <v>SERVICOS - HIDRAULICA</v>
          </cell>
          <cell r="C3485" t="str">
            <v>MV</v>
          </cell>
        </row>
        <row r="3486">
          <cell r="A3486">
            <v>161940</v>
          </cell>
          <cell r="B3486" t="str">
            <v>PROJETO EXECUTIVO DE HIDRAULICA</v>
          </cell>
          <cell r="C3486" t="str">
            <v>M2</v>
          </cell>
        </row>
        <row r="3487">
          <cell r="A3487">
            <v>161941</v>
          </cell>
          <cell r="B3487" t="str">
            <v>PROJETO EXECUTIVO DE INCENDIO</v>
          </cell>
          <cell r="C3487" t="str">
            <v>M2</v>
          </cell>
        </row>
        <row r="3488">
          <cell r="A3488">
            <v>161950</v>
          </cell>
          <cell r="B3488" t="str">
            <v>PROJETO EXECUTIVO DE HIDRAULICA - PRANCHA TECNICA (ELEV/PLAT)</v>
          </cell>
          <cell r="C3488" t="str">
            <v>UN</v>
          </cell>
        </row>
        <row r="3489">
          <cell r="A3489">
            <v>162000</v>
          </cell>
          <cell r="B3489" t="str">
            <v>SERVICOS COMPLEMENTARES - ELETRICA</v>
          </cell>
        </row>
        <row r="3490">
          <cell r="A3490">
            <v>162001</v>
          </cell>
          <cell r="B3490" t="str">
            <v>SERVICOS - ELETRICA</v>
          </cell>
          <cell r="C3490" t="str">
            <v>MV</v>
          </cell>
        </row>
        <row r="3491">
          <cell r="A3491">
            <v>162020</v>
          </cell>
          <cell r="B3491" t="str">
            <v>PLATAFORMA 2 PARADAS PORTAS UNILATERAIS</v>
          </cell>
          <cell r="C3491" t="str">
            <v>UN</v>
          </cell>
        </row>
        <row r="3492">
          <cell r="A3492">
            <v>162022</v>
          </cell>
          <cell r="B3492" t="str">
            <v>ELEVADOR 2 PARADAS MAQ CONJUGADA PORTA UNILARERAL (ACESSIB)</v>
          </cell>
          <cell r="C3492" t="str">
            <v>UN</v>
          </cell>
        </row>
        <row r="3493">
          <cell r="A3493">
            <v>162023</v>
          </cell>
          <cell r="B3493" t="str">
            <v>ELEVADOR 3 PARADAS MAQ CONJUGADA PORTA UNILATERAL (ACESSIB)</v>
          </cell>
          <cell r="C3493" t="str">
            <v>UN</v>
          </cell>
        </row>
        <row r="3494">
          <cell r="A3494">
            <v>162024</v>
          </cell>
          <cell r="B3494" t="str">
            <v>ELEVADOR 4 PARADAS MAQUINA CONJUGADA COM PORTAS UNILATERAIS</v>
          </cell>
          <cell r="C3494" t="str">
            <v>UN</v>
          </cell>
        </row>
        <row r="3495">
          <cell r="A3495">
            <v>162025</v>
          </cell>
          <cell r="B3495" t="str">
            <v>ELEVADOR 5 PARADAS MAQUINA CONJUGADA COM PORTAS BILATERAIS</v>
          </cell>
          <cell r="C3495" t="str">
            <v>UN</v>
          </cell>
        </row>
        <row r="3496">
          <cell r="A3496">
            <v>162026</v>
          </cell>
          <cell r="B3496" t="str">
            <v>ELEVADOR 5 PARADAS MAQUINA CONJUGADA COM PORTAS UNILATERAIS</v>
          </cell>
          <cell r="C3496" t="str">
            <v>UN</v>
          </cell>
        </row>
        <row r="3497">
          <cell r="A3497">
            <v>162029</v>
          </cell>
          <cell r="B3497" t="str">
            <v>ELEVADOR 4 PARADAS MAQUINA CONJUGADA COM PORTAS BILATERAIS</v>
          </cell>
          <cell r="C3497" t="str">
            <v>UN</v>
          </cell>
        </row>
        <row r="3498">
          <cell r="A3498">
            <v>162033</v>
          </cell>
          <cell r="B3498" t="str">
            <v>ELEVADOR 3 PARADAS MAQUINA CONJUGADA COM PORTAS BILATERAIS</v>
          </cell>
          <cell r="C3498" t="str">
            <v>UN</v>
          </cell>
        </row>
        <row r="3499">
          <cell r="A3499">
            <v>162040</v>
          </cell>
          <cell r="B3499" t="str">
            <v>PROJETO EXECUTIVO DE ELETRICA</v>
          </cell>
          <cell r="C3499" t="str">
            <v>M2</v>
          </cell>
        </row>
        <row r="3500">
          <cell r="A3500">
            <v>162041</v>
          </cell>
          <cell r="B3500" t="str">
            <v>MANUTENCAO INTEGRAL P/ PLATAFORMA NOVA 2 PARADAS - MENSAL</v>
          </cell>
          <cell r="C3500" t="str">
            <v>UN</v>
          </cell>
        </row>
        <row r="3501">
          <cell r="A3501">
            <v>162042</v>
          </cell>
          <cell r="B3501" t="str">
            <v>MANUTENCAO INTEGRAL P/ ELEVADOR NOVO 2 PARADAS - MENSAL</v>
          </cell>
          <cell r="C3501" t="str">
            <v>UN</v>
          </cell>
        </row>
        <row r="3502">
          <cell r="A3502">
            <v>162043</v>
          </cell>
          <cell r="B3502" t="str">
            <v>MANUTENCAO INTEGRAL P/ ELEVADOR NOVO 3 PARADAS - MENSAL</v>
          </cell>
          <cell r="C3502" t="str">
            <v>UN</v>
          </cell>
        </row>
        <row r="3503">
          <cell r="A3503">
            <v>162044</v>
          </cell>
          <cell r="B3503" t="str">
            <v>MANUTENCAO INTEGRAL P/ ELEVADOR NOVO 4 PARADAS - MENSAL</v>
          </cell>
          <cell r="C3503" t="str">
            <v>UN</v>
          </cell>
        </row>
        <row r="3504">
          <cell r="A3504">
            <v>162045</v>
          </cell>
          <cell r="B3504" t="str">
            <v>MANUTENCAO INTEGRAL P/ ELEVADOR NOVO 5 PARADAS - MENSAL</v>
          </cell>
          <cell r="C3504" t="str">
            <v>UN</v>
          </cell>
        </row>
        <row r="3505">
          <cell r="A3505">
            <v>162050</v>
          </cell>
          <cell r="B3505" t="str">
            <v>PROJETO EXECUTIVO DE ELETRICA - PRANCHA TECNICA (ELEV/PLAT)</v>
          </cell>
          <cell r="C3505" t="str">
            <v>UN</v>
          </cell>
        </row>
        <row r="3506">
          <cell r="A3506">
            <v>163000</v>
          </cell>
          <cell r="B3506" t="str">
            <v>SERVICOS DE RECUPERACAO ESTRUTURAL - SERVICOS PRELIMINARES</v>
          </cell>
        </row>
        <row r="3507">
          <cell r="A3507">
            <v>163012</v>
          </cell>
          <cell r="B3507" t="str">
            <v>CANTEIRO DE OBRAS - LARG 2,20M</v>
          </cell>
          <cell r="C3507" t="str">
            <v>M2</v>
          </cell>
        </row>
        <row r="3508">
          <cell r="A3508">
            <v>163013</v>
          </cell>
          <cell r="B3508" t="str">
            <v>CANTEIRO DE OBRAS - LARG 3,30M</v>
          </cell>
          <cell r="C3508" t="str">
            <v>M2</v>
          </cell>
        </row>
        <row r="3509">
          <cell r="A3509">
            <v>163014</v>
          </cell>
          <cell r="B3509" t="str">
            <v>TAPUME MOVEL VERTICAL</v>
          </cell>
          <cell r="C3509" t="str">
            <v>M</v>
          </cell>
        </row>
        <row r="3510">
          <cell r="A3510">
            <v>163015</v>
          </cell>
          <cell r="B3510" t="str">
            <v>TAPUME MOVEL HORIZONTAL</v>
          </cell>
          <cell r="C3510" t="str">
            <v>M</v>
          </cell>
        </row>
        <row r="3511">
          <cell r="A3511">
            <v>163016</v>
          </cell>
          <cell r="B3511" t="str">
            <v>ANDAIME - FACHADA - ALUGUEL MENSAL</v>
          </cell>
          <cell r="C3511" t="str">
            <v>M2</v>
          </cell>
        </row>
        <row r="3512">
          <cell r="A3512">
            <v>163017</v>
          </cell>
          <cell r="B3512" t="str">
            <v>ANDAIME - TORRE - ALUGUEL MENSAL</v>
          </cell>
          <cell r="C3512" t="str">
            <v>M</v>
          </cell>
        </row>
        <row r="3513">
          <cell r="A3513">
            <v>163100</v>
          </cell>
          <cell r="B3513" t="str">
            <v>SERVICOS DE RECUPERACAO ESTRUTURAL - REFORCO DE FUNDACOES</v>
          </cell>
        </row>
        <row r="3514">
          <cell r="A3514">
            <v>163119</v>
          </cell>
          <cell r="B3514" t="str">
            <v>REFORCO FUNDACOES ESTACAS RAIZ 50T</v>
          </cell>
          <cell r="C3514" t="str">
            <v>M</v>
          </cell>
        </row>
        <row r="3515">
          <cell r="A3515">
            <v>163121</v>
          </cell>
          <cell r="B3515" t="str">
            <v>REFORCO FUNDACOES ESTACA RAIZ 20T</v>
          </cell>
          <cell r="C3515" t="str">
            <v>M</v>
          </cell>
        </row>
        <row r="3516">
          <cell r="A3516">
            <v>163123</v>
          </cell>
          <cell r="B3516" t="str">
            <v>REFORCO FUNDACOES ESTACA RAIZ 30T</v>
          </cell>
          <cell r="C3516" t="str">
            <v>M</v>
          </cell>
        </row>
        <row r="3517">
          <cell r="A3517">
            <v>163124</v>
          </cell>
          <cell r="B3517" t="str">
            <v>ESTACA REACAO PARA 20T CRAVADA ALEM 5,00M DE PROFUNDIDADE</v>
          </cell>
          <cell r="C3517" t="str">
            <v>M</v>
          </cell>
        </row>
        <row r="3518">
          <cell r="A3518">
            <v>163125</v>
          </cell>
          <cell r="B3518" t="str">
            <v>ESTACA REACAO P/20T CRAVADA ATE 5,00 M DE PROFUNDIDADE</v>
          </cell>
          <cell r="C3518" t="str">
            <v>UN</v>
          </cell>
        </row>
        <row r="3519">
          <cell r="A3519">
            <v>163126</v>
          </cell>
          <cell r="B3519" t="str">
            <v>ESTACA REACAO PARA 30T CRAVADA ALEM 5,00M DE PROFUNDIDADE</v>
          </cell>
          <cell r="C3519" t="str">
            <v>M</v>
          </cell>
        </row>
        <row r="3520">
          <cell r="A3520">
            <v>163127</v>
          </cell>
          <cell r="B3520" t="str">
            <v>ESTACA REACAO P/30T CRAVADA ATE 5,00M DE PROFUNDIDADE</v>
          </cell>
          <cell r="C3520" t="str">
            <v>UN</v>
          </cell>
        </row>
        <row r="3521">
          <cell r="A3521">
            <v>163200</v>
          </cell>
          <cell r="B3521" t="str">
            <v>SERVICOS DE RECUPERACAO ESTRUTURAL</v>
          </cell>
        </row>
        <row r="3522">
          <cell r="A3522">
            <v>163234</v>
          </cell>
          <cell r="B3522" t="str">
            <v>JATEAMENTO ABRASIVO COM ÓXIDO DE ALUMÍNIO</v>
          </cell>
          <cell r="C3522" t="str">
            <v>M2</v>
          </cell>
        </row>
        <row r="3523">
          <cell r="A3523">
            <v>163500</v>
          </cell>
          <cell r="B3523" t="str">
            <v>PROCEDIMENTOS PARA PREPARO E LIMPEZA DO SUBSTRATO</v>
          </cell>
        </row>
        <row r="3524">
          <cell r="A3524">
            <v>163501</v>
          </cell>
          <cell r="B3524" t="str">
            <v>DEFINICAO E DEMARCACAO DA AREA DE REPARO, COM DISCO DE CORTE</v>
          </cell>
          <cell r="C3524" t="str">
            <v>M</v>
          </cell>
        </row>
        <row r="3525">
          <cell r="A3525">
            <v>163502</v>
          </cell>
          <cell r="B3525" t="str">
            <v>ESCARIFICACAO MANUAL (CORTE DE CONCRETO) ATE 3CM DE PROFUNDIDADE</v>
          </cell>
          <cell r="C3525" t="str">
            <v>M2</v>
          </cell>
        </row>
        <row r="3526">
          <cell r="A3526">
            <v>163503</v>
          </cell>
          <cell r="B3526" t="str">
            <v>ESCARIFICACAO COM DISCO DE DESBASTE ATE 0,5CM DE PROFUNDIDADE</v>
          </cell>
          <cell r="C3526" t="str">
            <v>M2</v>
          </cell>
        </row>
        <row r="3527">
          <cell r="A3527">
            <v>163504</v>
          </cell>
          <cell r="B3527" t="str">
            <v>ESCARIFICACAO MECANICA,CORTE DE CONCRETO ATE 3,0CM PROFUNDIDADE</v>
          </cell>
          <cell r="C3527" t="str">
            <v>M2</v>
          </cell>
        </row>
        <row r="3528">
          <cell r="A3528">
            <v>163505</v>
          </cell>
          <cell r="B3528" t="str">
            <v>DEMOLICAO C/MARTELETES PNEUMATICOS ATE 5,0CM DE PROFUNDIDADE</v>
          </cell>
          <cell r="C3528" t="str">
            <v>M2</v>
          </cell>
        </row>
        <row r="3529">
          <cell r="A3529">
            <v>163506</v>
          </cell>
          <cell r="B3529" t="str">
            <v>ESCARIFICACAO MECANICA,CORTE CONCRETO C/REBARBADORES ELETR ATE 5,0CM</v>
          </cell>
          <cell r="C3529" t="str">
            <v>M2</v>
          </cell>
        </row>
        <row r="3530">
          <cell r="A3530">
            <v>163507</v>
          </cell>
          <cell r="B3530" t="str">
            <v>LIXAMENTO ELETRICO DE ARMADURA C/ESCOVA CIRCULAR</v>
          </cell>
          <cell r="C3530" t="str">
            <v>M</v>
          </cell>
        </row>
        <row r="3531">
          <cell r="A3531">
            <v>163508</v>
          </cell>
          <cell r="B3531" t="str">
            <v>ESCOVAMENTO MANUAL</v>
          </cell>
          <cell r="C3531" t="str">
            <v>M2</v>
          </cell>
        </row>
        <row r="3532">
          <cell r="A3532">
            <v>163509</v>
          </cell>
          <cell r="B3532" t="str">
            <v>PISTOLA DE AGULHA</v>
          </cell>
          <cell r="C3532" t="str">
            <v>M2</v>
          </cell>
        </row>
        <row r="3533">
          <cell r="A3533">
            <v>163511</v>
          </cell>
          <cell r="B3533" t="str">
            <v>QUEIMA CONTROLADA</v>
          </cell>
          <cell r="C3533" t="str">
            <v>M2</v>
          </cell>
        </row>
        <row r="3534">
          <cell r="A3534">
            <v>163512</v>
          </cell>
          <cell r="B3534" t="str">
            <v>APLICACAO DE SOLVENTE EM SUBSTRATO IMPREGNADOS</v>
          </cell>
          <cell r="C3534" t="str">
            <v>M2</v>
          </cell>
        </row>
        <row r="3535">
          <cell r="A3535">
            <v>163513</v>
          </cell>
          <cell r="B3535" t="str">
            <v>FREZAMENTO MECANICO COM MAQUINA DE DESBASTE</v>
          </cell>
          <cell r="C3535" t="str">
            <v>M2</v>
          </cell>
        </row>
        <row r="3536">
          <cell r="A3536">
            <v>163514</v>
          </cell>
          <cell r="B3536" t="str">
            <v>LIMPEZA DO SUBSTRATO COM APLICACAO DE JATO DE AGUA FRIA</v>
          </cell>
          <cell r="C3536" t="str">
            <v>M2</v>
          </cell>
        </row>
        <row r="3537">
          <cell r="A3537">
            <v>163515</v>
          </cell>
          <cell r="B3537" t="str">
            <v>LIMPEZA DO SUBSTRATO COM APLICACAO DE JATO DE AGUA QUENTE</v>
          </cell>
          <cell r="C3537" t="str">
            <v>M2</v>
          </cell>
        </row>
        <row r="3538">
          <cell r="A3538">
            <v>163516</v>
          </cell>
          <cell r="B3538" t="str">
            <v>LIMPEZA DO SUBSTRATO, LAVAGEM COM SOLUCOES ACIDAS, PISOS E PAREDES</v>
          </cell>
          <cell r="C3538" t="str">
            <v>M2</v>
          </cell>
        </row>
        <row r="3539">
          <cell r="A3539">
            <v>163517</v>
          </cell>
          <cell r="B3539" t="str">
            <v>LIMPEZA DO SUBSTRATO,LAVAGEM COM SOLUCOES ALCALINAS,PISOS E PAREDES</v>
          </cell>
          <cell r="C3539" t="str">
            <v>M2</v>
          </cell>
        </row>
        <row r="3540">
          <cell r="A3540">
            <v>163518</v>
          </cell>
          <cell r="B3540" t="str">
            <v>LIMPEZA PARA REMOCAO DE OLEOS E GRAXAS IMPREGNADOS SUPERFICIALMENTE</v>
          </cell>
          <cell r="C3540" t="str">
            <v>M2</v>
          </cell>
        </row>
        <row r="3541">
          <cell r="A3541">
            <v>163519</v>
          </cell>
          <cell r="B3541" t="str">
            <v>LIMPEZA DO SUBSTRATO, COM JATO DE AR COMPRIMIDO</v>
          </cell>
          <cell r="C3541" t="str">
            <v>M2</v>
          </cell>
        </row>
        <row r="3542">
          <cell r="A3542">
            <v>163520</v>
          </cell>
          <cell r="B3542" t="str">
            <v>LIMPEZA DO SUBSTRATO COM UTILIZACAO DE SOLVENTE VOLATEIS</v>
          </cell>
          <cell r="C3542" t="str">
            <v>M2</v>
          </cell>
        </row>
        <row r="3543">
          <cell r="A3543">
            <v>163521</v>
          </cell>
          <cell r="B3543" t="str">
            <v>PREPARACAO DO SUBSTRATOS POR SATURACAO COM AGUA</v>
          </cell>
          <cell r="C3543" t="str">
            <v>M2</v>
          </cell>
        </row>
        <row r="3544">
          <cell r="A3544">
            <v>163522</v>
          </cell>
          <cell r="B3544" t="str">
            <v>PREPARACAO DO SUBSTRATO POR APICOAMENTO MANUAL DA SUPERFICIE</v>
          </cell>
          <cell r="C3544" t="str">
            <v>M2</v>
          </cell>
        </row>
        <row r="3545">
          <cell r="A3545">
            <v>163600</v>
          </cell>
          <cell r="B3545" t="str">
            <v>REPAROS SUPERCIFICIAIS LOCALIZADOS</v>
          </cell>
        </row>
        <row r="3546">
          <cell r="A3546">
            <v>163601</v>
          </cell>
          <cell r="B3546" t="str">
            <v>REPAROS SUP LOC,ARGAM CIM C/POLIMEROS (1,0&lt;ESP&lt;3.0CM)-TIPO E</v>
          </cell>
          <cell r="C3546" t="str">
            <v>M2</v>
          </cell>
        </row>
        <row r="3547">
          <cell r="A3547">
            <v>163602</v>
          </cell>
          <cell r="B3547" t="str">
            <v>REPAROS SUP LOC,ARGAM CIM C/POLIMEROS (1,0&lt;ESP&lt;3.0CM)-TIPO M</v>
          </cell>
          <cell r="C3547" t="str">
            <v>M2</v>
          </cell>
        </row>
        <row r="3548">
          <cell r="A3548">
            <v>163603</v>
          </cell>
          <cell r="B3548" t="str">
            <v>REPAROS SUP LOC,ARGAM CIM C/POLIMEROS (1,0&lt;ESP&lt;3,0CM)-TIPO F</v>
          </cell>
          <cell r="C3548" t="str">
            <v>M2</v>
          </cell>
        </row>
        <row r="3549">
          <cell r="A3549">
            <v>163605</v>
          </cell>
          <cell r="B3549" t="str">
            <v>REPAROS SUPERF LOCALIZ, ARGAM POLIMERICA BASE EPOXI (0,5&lt;ESP&lt;1,5CM)</v>
          </cell>
          <cell r="C3549" t="str">
            <v>M2</v>
          </cell>
        </row>
        <row r="3550">
          <cell r="A3550">
            <v>163606</v>
          </cell>
          <cell r="B3550" t="str">
            <v>REPAROS SUPERF LOCALIZ,ARGAM POLIMERICA BASE POLIESTER (0,5&lt;ESP&lt;1,5CM)</v>
          </cell>
          <cell r="C3550" t="str">
            <v>M2</v>
          </cell>
        </row>
        <row r="3551">
          <cell r="A3551">
            <v>163700</v>
          </cell>
          <cell r="B3551" t="str">
            <v>REPAROS SUPERFICIAIS EM GRANDES AREAS</v>
          </cell>
        </row>
        <row r="3552">
          <cell r="A3552">
            <v>163701</v>
          </cell>
          <cell r="B3552" t="str">
            <v>REPAROS SUPERF ARGAM BASE CIMENTO C/POLIMEROS (1,0&lt;ESP&lt;5,0CM)-TIPO E</v>
          </cell>
          <cell r="C3552" t="str">
            <v>M2</v>
          </cell>
        </row>
        <row r="3553">
          <cell r="A3553">
            <v>163702</v>
          </cell>
          <cell r="B3553" t="str">
            <v>REPAROS SUPERF ARGAM BASE CIMENTO C/POLIMEROS (1,0&lt;ESP&lt;5,0CM)-TIPO M</v>
          </cell>
          <cell r="C3553" t="str">
            <v>M2</v>
          </cell>
        </row>
        <row r="3554">
          <cell r="A3554">
            <v>163703</v>
          </cell>
          <cell r="B3554" t="str">
            <v>REPAROS SUPERF ARGAM BASE CIMENTO C/POLIMEROS (1,0&lt;ESP&lt;5,0CM)-TIPO F</v>
          </cell>
          <cell r="C3554" t="str">
            <v>M2</v>
          </cell>
        </row>
        <row r="3555">
          <cell r="A3555">
            <v>163705</v>
          </cell>
          <cell r="B3555" t="str">
            <v>REPAROS SUPERF COM ARGAMASSA PROJETADA (1,0&lt;ESP&lt;7,0CM)-TIPO E</v>
          </cell>
          <cell r="C3555" t="str">
            <v>M2</v>
          </cell>
        </row>
        <row r="3556">
          <cell r="A3556">
            <v>163706</v>
          </cell>
          <cell r="B3556" t="str">
            <v>REPAROS SUPERF COM ARGAMASSA PROJETADA (1,0&lt;ESP&lt;7,0CM)-TIPO M</v>
          </cell>
          <cell r="C3556" t="str">
            <v>M2</v>
          </cell>
        </row>
        <row r="3557">
          <cell r="A3557">
            <v>163707</v>
          </cell>
          <cell r="B3557" t="str">
            <v>REPAROS SUPERF COM ARGAMASSA PROJETADA (1,0&lt;ESP&lt;7,0CM)-TIPO F</v>
          </cell>
          <cell r="C3557" t="str">
            <v>M2</v>
          </cell>
        </row>
        <row r="3558">
          <cell r="A3558">
            <v>163709</v>
          </cell>
          <cell r="B3558" t="str">
            <v>REPAROS SUPERF ESTUCAM CORRETIVO,C/ARGAM POLIMERICA ESP&lt;5MM-TIPO E</v>
          </cell>
          <cell r="C3558" t="str">
            <v>M2</v>
          </cell>
        </row>
        <row r="3559">
          <cell r="A3559">
            <v>163710</v>
          </cell>
          <cell r="B3559" t="str">
            <v>REPAROS SUPERF ESTUCAM CORRETIVO,C/ARGAM POLIMERICA ESP&lt;5MM-TIPO M</v>
          </cell>
          <cell r="C3559" t="str">
            <v>M2</v>
          </cell>
        </row>
        <row r="3560">
          <cell r="A3560">
            <v>163711</v>
          </cell>
          <cell r="B3560" t="str">
            <v>REPAROS SUPERF ESTUCAM CORRETIVO,C/ARGAM POLIMERICA ESP&lt;5MM-TIPO F</v>
          </cell>
          <cell r="C3560" t="str">
            <v>M2</v>
          </cell>
        </row>
        <row r="3561">
          <cell r="A3561">
            <v>163800</v>
          </cell>
          <cell r="B3561" t="str">
            <v>REPAROS EM JUNTAS DE MOVIMENTACAO</v>
          </cell>
        </row>
        <row r="3562">
          <cell r="A3562">
            <v>163801</v>
          </cell>
          <cell r="B3562" t="str">
            <v>REPAROS DE JUNTAS C/ARGAM BASE CIMENTO C/POLIMEROS-TIPO E</v>
          </cell>
          <cell r="C3562" t="str">
            <v>M2</v>
          </cell>
        </row>
        <row r="3563">
          <cell r="A3563">
            <v>163802</v>
          </cell>
          <cell r="B3563" t="str">
            <v>REPAROS DE JUNTAS C/ARGAM BASE CIMENTO C/POLIMEROS-TIPO M</v>
          </cell>
          <cell r="C3563" t="str">
            <v>M2</v>
          </cell>
        </row>
        <row r="3564">
          <cell r="A3564">
            <v>163803</v>
          </cell>
          <cell r="B3564" t="str">
            <v>REPAROS DE JUNTAS C/ARGAM BASE CIMENTO C/ POLIMEROS-TIPO F</v>
          </cell>
          <cell r="C3564" t="str">
            <v>M2</v>
          </cell>
        </row>
        <row r="3565">
          <cell r="A3565">
            <v>163805</v>
          </cell>
          <cell r="B3565" t="str">
            <v>REPAROS EM JUNTAS, C/ARGAM BASE EPOXI P/ESP ATE 1,5CM</v>
          </cell>
          <cell r="C3565" t="str">
            <v>M2</v>
          </cell>
        </row>
        <row r="3566">
          <cell r="A3566">
            <v>163806</v>
          </cell>
          <cell r="B3566" t="str">
            <v>JUNTAS C/ELASTOMEROS POLISSULFETOS OU BOR SILICONE SEC TRANSV 2X2CM</v>
          </cell>
          <cell r="C3566" t="str">
            <v>D3</v>
          </cell>
        </row>
        <row r="3567">
          <cell r="A3567">
            <v>163900</v>
          </cell>
          <cell r="B3567" t="str">
            <v>REPAROS PROFUNDOS EM ESTRUTURAS</v>
          </cell>
        </row>
        <row r="3568">
          <cell r="A3568">
            <v>163901</v>
          </cell>
          <cell r="B3568" t="str">
            <v>REPAROS PROFUNDOS COM GRAUTE BASE CIMENTO (3,0&lt;ESP&lt;5,0CM)</v>
          </cell>
          <cell r="C3568" t="str">
            <v>M3</v>
          </cell>
        </row>
        <row r="3569">
          <cell r="A3569">
            <v>163902</v>
          </cell>
          <cell r="B3569" t="str">
            <v>REPAROS PROFUNDOS, MICROCONCRETO COM POLIMEROS (5,0&lt;ESP&lt;30,0CM)</v>
          </cell>
          <cell r="C3569" t="str">
            <v>M3</v>
          </cell>
        </row>
        <row r="3570">
          <cell r="A3570">
            <v>163903</v>
          </cell>
          <cell r="B3570" t="str">
            <v>REPAROS PROF EXEC C/ARGAM SECA DRY PACK ISENTA RETR(3,0&lt;ESP&lt;10,0CM)</v>
          </cell>
          <cell r="C3570" t="str">
            <v>M3</v>
          </cell>
        </row>
        <row r="3571">
          <cell r="A3571">
            <v>163904</v>
          </cell>
          <cell r="B3571" t="str">
            <v>FORMAS PARA REPAROS PROFUNDOS (ESP&gt;3,0CM)</v>
          </cell>
          <cell r="C3571" t="str">
            <v>M2</v>
          </cell>
        </row>
        <row r="3572">
          <cell r="A3572">
            <v>163905</v>
          </cell>
          <cell r="B3572" t="str">
            <v>APLICACAO DE MEMBRANA DE CURA QUIMICA EM REPAROS ESTRUTURAIS</v>
          </cell>
          <cell r="C3572" t="str">
            <v>M2</v>
          </cell>
        </row>
        <row r="3573">
          <cell r="A3573">
            <v>164000</v>
          </cell>
          <cell r="B3573" t="str">
            <v>REPARO DE ARMADURAS CORROIDAS POR ACAO DE CLORETOS</v>
          </cell>
        </row>
        <row r="3574">
          <cell r="A3574">
            <v>164001</v>
          </cell>
          <cell r="B3574" t="str">
            <v>PROTECAO DE ARMADURAS COM TINTA DE ALTO TEOR DE ZINCO</v>
          </cell>
          <cell r="C3574" t="str">
            <v>M</v>
          </cell>
        </row>
        <row r="3575">
          <cell r="A3575">
            <v>164002</v>
          </cell>
          <cell r="B3575" t="str">
            <v>ARGAMASSA OU CONCRETO DE REPARO COM INIBIDORES DE CORROSAO</v>
          </cell>
          <cell r="C3575" t="str">
            <v>M3</v>
          </cell>
        </row>
        <row r="3576">
          <cell r="A3576">
            <v>164100</v>
          </cell>
          <cell r="B3576" t="str">
            <v>REFORCOS ESTRUTURAIS PARA RECONSTITUICAO DA ARMADURA</v>
          </cell>
        </row>
        <row r="3577">
          <cell r="A3577">
            <v>164101</v>
          </cell>
          <cell r="B3577" t="str">
            <v>EMENDA POR TRASPASSE, PARA RECONSTITUICAO DA SECAO DA ARMADURA</v>
          </cell>
          <cell r="C3577" t="str">
            <v>KG</v>
          </cell>
        </row>
        <row r="3578">
          <cell r="A3578">
            <v>164102</v>
          </cell>
          <cell r="B3578" t="str">
            <v>EMENDAS POR SOLDA DE TOPO, P/RECONSTITUICAO DA SECAO DA ARMADURA</v>
          </cell>
          <cell r="C3578" t="str">
            <v>UN</v>
          </cell>
        </row>
        <row r="3579">
          <cell r="A3579">
            <v>164200</v>
          </cell>
          <cell r="B3579" t="str">
            <v>REPAROS ESTRUTURAIS POR INJECAO DE GRAUTE BASE DE EPOXI</v>
          </cell>
        </row>
        <row r="3580">
          <cell r="A3580">
            <v>164201</v>
          </cell>
          <cell r="B3580" t="str">
            <v>REPARO ESTRUTURAL POR INJECAO RESINA BASE EPOXI EM FISSURAS 0,3A9,0MM</v>
          </cell>
          <cell r="C3580" t="str">
            <v>M</v>
          </cell>
        </row>
        <row r="3581">
          <cell r="A3581">
            <v>164202</v>
          </cell>
          <cell r="B3581" t="str">
            <v>REPARO ESTRUTURAL C/APLICACAO DE GRAUTE BASE EPOXI TRINCAS DE 10A40MM</v>
          </cell>
          <cell r="C3581" t="str">
            <v>M</v>
          </cell>
        </row>
        <row r="3582">
          <cell r="A3582">
            <v>164203</v>
          </cell>
          <cell r="B3582" t="str">
            <v>REPARO ESTR VIGAS LAJES PILARES C/APLIC GRAUTE BASE EPOXI VAOS 35A70MM</v>
          </cell>
          <cell r="C3582" t="str">
            <v>M</v>
          </cell>
        </row>
        <row r="3583">
          <cell r="A3583">
            <v>164204</v>
          </cell>
          <cell r="B3583" t="str">
            <v>TRATAMENTO DE MICRO FISSURAS POR SILICATACAO OU FLUORSILICATACAO</v>
          </cell>
          <cell r="C3583" t="str">
            <v>M2</v>
          </cell>
        </row>
        <row r="3584">
          <cell r="A3584">
            <v>164300</v>
          </cell>
          <cell r="B3584" t="str">
            <v>FUROS EM CONCRETO</v>
          </cell>
        </row>
        <row r="3585">
          <cell r="A3585">
            <v>164301</v>
          </cell>
          <cell r="B3585" t="str">
            <v>FUROS EM CONCRETO COM D=1" E PROFUNDIDADE 5CM</v>
          </cell>
          <cell r="C3585" t="str">
            <v>UN</v>
          </cell>
        </row>
        <row r="3586">
          <cell r="A3586">
            <v>164302</v>
          </cell>
          <cell r="B3586" t="str">
            <v>FUROS EM CONCRETO COM D=1" E PROFUNDIDADE 15CM</v>
          </cell>
          <cell r="C3586" t="str">
            <v>UN</v>
          </cell>
        </row>
        <row r="3587">
          <cell r="A3587">
            <v>164303</v>
          </cell>
          <cell r="B3587" t="str">
            <v>FUROS EM CONCRETO COM D=1" E PROFUNDIDADE 30CM</v>
          </cell>
          <cell r="C3587" t="str">
            <v>UN</v>
          </cell>
        </row>
        <row r="3588">
          <cell r="A3588">
            <v>164304</v>
          </cell>
          <cell r="B3588" t="str">
            <v>FUROS EM CONCRETO COM D=3/4" E PROFUNDIDADE 5CM</v>
          </cell>
          <cell r="C3588" t="str">
            <v>UN</v>
          </cell>
        </row>
        <row r="3589">
          <cell r="A3589">
            <v>164305</v>
          </cell>
          <cell r="B3589" t="str">
            <v>FUROS EM CONCRETO COM D=3/4" E PROFUNDIDADE 15CM</v>
          </cell>
          <cell r="C3589" t="str">
            <v>UN</v>
          </cell>
        </row>
        <row r="3590">
          <cell r="A3590">
            <v>164306</v>
          </cell>
          <cell r="B3590" t="str">
            <v>FUROS EM CONCRETO COM D=3/4" E PROFUNDIDADE 30CM</v>
          </cell>
          <cell r="C3590" t="str">
            <v>UN</v>
          </cell>
        </row>
        <row r="3591">
          <cell r="A3591">
            <v>164307</v>
          </cell>
          <cell r="B3591" t="str">
            <v>FUROS EM CONCRETO COM D=1/2" E PROFUNDIDADE 5CM</v>
          </cell>
          <cell r="C3591" t="str">
            <v>UN</v>
          </cell>
        </row>
        <row r="3592">
          <cell r="A3592">
            <v>164308</v>
          </cell>
          <cell r="B3592" t="str">
            <v>FUROS EM CONCRETO COM D=1/2" E PROFUNDIDADE 15CM</v>
          </cell>
          <cell r="C3592" t="str">
            <v>UN</v>
          </cell>
        </row>
        <row r="3593">
          <cell r="A3593">
            <v>164309</v>
          </cell>
          <cell r="B3593" t="str">
            <v>FUROS EM CONCRETO COM D=1/2" E PROFUNDIDADE 30CM</v>
          </cell>
          <cell r="C3593" t="str">
            <v>UN</v>
          </cell>
        </row>
        <row r="3594">
          <cell r="A3594">
            <v>164310</v>
          </cell>
          <cell r="B3594" t="str">
            <v>FUROS EM CONCRETO COM D=3/8" E PROFUNDIDADE 5CM</v>
          </cell>
          <cell r="C3594" t="str">
            <v>UN</v>
          </cell>
        </row>
        <row r="3595">
          <cell r="A3595">
            <v>164311</v>
          </cell>
          <cell r="B3595" t="str">
            <v>FUROS EM CONCRETO COM D=3/8" E PROFUNDIDADE 15CM</v>
          </cell>
          <cell r="C3595" t="str">
            <v>UN</v>
          </cell>
        </row>
        <row r="3596">
          <cell r="A3596">
            <v>164312</v>
          </cell>
          <cell r="B3596" t="str">
            <v>FUROS EM CONCRETO COM D=3/8" E PROFUNDIDADE 30CM</v>
          </cell>
          <cell r="C3596" t="str">
            <v>UN</v>
          </cell>
        </row>
        <row r="3597">
          <cell r="A3597">
            <v>164400</v>
          </cell>
          <cell r="B3597" t="str">
            <v>FORNECIMENTO E COLOCACAO DE CHUMBADORES QUIMICOS</v>
          </cell>
        </row>
        <row r="3598">
          <cell r="A3598">
            <v>164401</v>
          </cell>
          <cell r="B3598" t="str">
            <v>FORNECIMENTO E COLOCACAO DE CHUMBADORES QUIMICOS D=3/4"</v>
          </cell>
          <cell r="C3598" t="str">
            <v>UN</v>
          </cell>
        </row>
        <row r="3599">
          <cell r="A3599">
            <v>164402</v>
          </cell>
          <cell r="B3599" t="str">
            <v>FORNECIMENTO E COLOCACAO DE CHUMBADORES QUIMICOS D=1/2"</v>
          </cell>
          <cell r="C3599" t="str">
            <v>UN</v>
          </cell>
        </row>
        <row r="3600">
          <cell r="A3600">
            <v>164403</v>
          </cell>
          <cell r="B3600" t="str">
            <v>FORNECIMENTO E COLOCACAO DE CHUMBADORES QUIMICOS D=3/8"</v>
          </cell>
          <cell r="C3600" t="str">
            <v>UN</v>
          </cell>
        </row>
        <row r="3601">
          <cell r="A3601">
            <v>164500</v>
          </cell>
          <cell r="B3601" t="str">
            <v>FORNECIMENTO E COLOCACAO DE CHUMBADORES EXPANSIVEIS</v>
          </cell>
        </row>
        <row r="3602">
          <cell r="A3602">
            <v>164501</v>
          </cell>
          <cell r="B3602" t="str">
            <v>FORNECIMENTO E COLOCACAO DE CHUMBADORES EXPANSIVEIS D=3/4"</v>
          </cell>
          <cell r="C3602" t="str">
            <v>UN</v>
          </cell>
        </row>
        <row r="3603">
          <cell r="A3603">
            <v>164502</v>
          </cell>
          <cell r="B3603" t="str">
            <v>FORNECIMENTO E COLOCACAO DE CHUMBADORES EXPANSIVEIS D=1/2"</v>
          </cell>
          <cell r="C3603" t="str">
            <v>UN</v>
          </cell>
        </row>
        <row r="3604">
          <cell r="A3604">
            <v>164503</v>
          </cell>
          <cell r="B3604" t="str">
            <v>FORNECIMENTO E COLOCACAO DE CHUMBADORES ESPANSIVEIS D=3/8"</v>
          </cell>
          <cell r="C3604" t="str">
            <v>UN</v>
          </cell>
        </row>
        <row r="3605">
          <cell r="A3605">
            <v>164510</v>
          </cell>
          <cell r="B3605" t="str">
            <v>PINOS WALSIWA PARA FIXACAO DE ARMADURAS</v>
          </cell>
          <cell r="C3605" t="str">
            <v>UN</v>
          </cell>
        </row>
        <row r="3606">
          <cell r="A3606">
            <v>164600</v>
          </cell>
          <cell r="B3606" t="str">
            <v>ANCORAGEM DE BARRAS DE ESPERA</v>
          </cell>
        </row>
        <row r="3607">
          <cell r="A3607">
            <v>164601</v>
          </cell>
          <cell r="B3607" t="str">
            <v>ANCORAGEM DE BARRAS DE ACO, COM RESINA BASE DE POLIESTER</v>
          </cell>
          <cell r="C3607" t="str">
            <v>D3</v>
          </cell>
        </row>
        <row r="3608">
          <cell r="A3608">
            <v>164602</v>
          </cell>
          <cell r="B3608" t="str">
            <v>ANCORAGEM DE BARRAS DE ACO COM RESINA BASE EPOXI</v>
          </cell>
          <cell r="C3608" t="str">
            <v>D3</v>
          </cell>
        </row>
        <row r="3609">
          <cell r="A3609">
            <v>164700</v>
          </cell>
          <cell r="B3609" t="str">
            <v>PREPARACAO DE PONTES DE ADERENCIA</v>
          </cell>
        </row>
        <row r="3610">
          <cell r="A3610">
            <v>164701</v>
          </cell>
          <cell r="B3610" t="str">
            <v>PREPARACAO DE PONTE DE ADERENCIA COM ADESIVO ACRILICO</v>
          </cell>
          <cell r="C3610" t="str">
            <v>M2</v>
          </cell>
        </row>
        <row r="3611">
          <cell r="A3611">
            <v>164702</v>
          </cell>
          <cell r="B3611" t="str">
            <v>PREPARACAO DE PONTE DE ADERENCIA COM ADESIVO BASE EPOXI</v>
          </cell>
          <cell r="C3611" t="str">
            <v>M2</v>
          </cell>
        </row>
        <row r="3612">
          <cell r="A3612">
            <v>164800</v>
          </cell>
          <cell r="B3612" t="str">
            <v>PREPARACAO E CONSERVACAO DE SUPERFICIES DE CONCRETO / ACO</v>
          </cell>
        </row>
        <row r="3613">
          <cell r="A3613">
            <v>164801</v>
          </cell>
          <cell r="B3613" t="str">
            <v>LIXAMENTO MANUAL</v>
          </cell>
          <cell r="C3613" t="str">
            <v>M2</v>
          </cell>
        </row>
        <row r="3614">
          <cell r="A3614">
            <v>164802</v>
          </cell>
          <cell r="B3614" t="str">
            <v>LIXAMENTO GROSSO OU FINO COM LIXADEIRA ELETRICA</v>
          </cell>
          <cell r="C3614" t="str">
            <v>M2</v>
          </cell>
        </row>
        <row r="3615">
          <cell r="A3615">
            <v>164803</v>
          </cell>
          <cell r="B3615" t="str">
            <v>APLICACAO MANUAL DE ESTUQUE E PREPARO DE PASTA</v>
          </cell>
          <cell r="C3615" t="str">
            <v>M2</v>
          </cell>
        </row>
        <row r="3616">
          <cell r="A3616">
            <v>164804</v>
          </cell>
          <cell r="B3616" t="str">
            <v>POLIMENTO DO ESTUQUE, LIXAMENTO MANUAL</v>
          </cell>
          <cell r="C3616" t="str">
            <v>M2</v>
          </cell>
        </row>
        <row r="3617">
          <cell r="A3617">
            <v>164805</v>
          </cell>
          <cell r="B3617" t="str">
            <v>APLICACAO PINTURA HIDROFUGANTE UMA DEMAO,SILICONE BASE AGUA</v>
          </cell>
          <cell r="C3617" t="str">
            <v>M2</v>
          </cell>
        </row>
        <row r="3618">
          <cell r="A3618">
            <v>164806</v>
          </cell>
          <cell r="B3618" t="str">
            <v>APLICACAO PINTURA HIDROFUGANTE EM DUAS DEMAOS,SILICONE BASE SOLVENTE</v>
          </cell>
          <cell r="C3618" t="str">
            <v>M2</v>
          </cell>
        </row>
        <row r="3619">
          <cell r="A3619">
            <v>164807</v>
          </cell>
          <cell r="B3619" t="str">
            <v>APLICACAO PINTURA HIDROFUGANTE DUAS DEMAOS,SILOXANO OLIGOM BASE SOLVEN</v>
          </cell>
          <cell r="C3619" t="str">
            <v>M2</v>
          </cell>
        </row>
        <row r="3620">
          <cell r="A3620">
            <v>164808</v>
          </cell>
          <cell r="B3620" t="str">
            <v>APLICACAO PINTURA HIDROFUGANTE DUAS DEMAOS,SILOXANO POLIM BASE SOLVENT</v>
          </cell>
          <cell r="C3620" t="str">
            <v>M2</v>
          </cell>
        </row>
        <row r="3621">
          <cell r="A3621">
            <v>164809</v>
          </cell>
          <cell r="B3621" t="str">
            <v>APLICACAO PINTURA IMPERM DUAS DEMAOS VERNIZ EPOXI BICOMPONENTE</v>
          </cell>
          <cell r="C3621" t="str">
            <v>M2</v>
          </cell>
        </row>
        <row r="3622">
          <cell r="A3622">
            <v>164810</v>
          </cell>
          <cell r="B3622" t="str">
            <v>APLICACAO PINTURA IMPERM DUAS DEMAOS VERNIZ POLIUR ALIF BICOMPONENTES</v>
          </cell>
          <cell r="C3622" t="str">
            <v>M2</v>
          </cell>
        </row>
        <row r="3623">
          <cell r="A3623">
            <v>164811</v>
          </cell>
          <cell r="B3623" t="str">
            <v>APLICACAO PINTURA IMPERM DUAS DEMAOS VERNIZ POLIUR ALIF MONOCOMPONENTE</v>
          </cell>
          <cell r="C3623" t="str">
            <v>M2</v>
          </cell>
        </row>
        <row r="3624">
          <cell r="A3624">
            <v>164812</v>
          </cell>
          <cell r="B3624" t="str">
            <v>APLICACAO PINTURA INPERM DUAS DEMAOS VERNIZ ACRILICO BASE SOLVENTE</v>
          </cell>
          <cell r="C3624" t="str">
            <v>M2</v>
          </cell>
        </row>
        <row r="3625">
          <cell r="A3625">
            <v>164813</v>
          </cell>
          <cell r="B3625" t="str">
            <v>ALICACAO PINTURA IMPERM PRIMER DUAS DEMAOS VERNIZ ACRILICO BASE AGUA</v>
          </cell>
          <cell r="C3625" t="str">
            <v>M2</v>
          </cell>
        </row>
        <row r="3626">
          <cell r="A3626">
            <v>164814</v>
          </cell>
          <cell r="B3626" t="str">
            <v>APLICACAO PINTURA IMPERM DUAS DEMAOS,BORRACHA CLORADA BASE SOLVENTE</v>
          </cell>
          <cell r="C3626" t="str">
            <v>M2</v>
          </cell>
        </row>
        <row r="3627">
          <cell r="A3627">
            <v>164815</v>
          </cell>
          <cell r="B3627" t="str">
            <v>APLICACAO PINTURA IMPERM DUAS DEMAOS SITEMA DUPLO EPOXI POLIURETANO</v>
          </cell>
          <cell r="C3627" t="str">
            <v>M2</v>
          </cell>
        </row>
        <row r="3628">
          <cell r="A3628">
            <v>164816</v>
          </cell>
          <cell r="B3628" t="str">
            <v>APLICACAO PINTURA IMPERM DUAS DEMAOS SISTEMA DUPLO SILANO SILOXANO</v>
          </cell>
          <cell r="C3628" t="str">
            <v>M2</v>
          </cell>
        </row>
        <row r="3629">
          <cell r="A3629">
            <v>164831</v>
          </cell>
          <cell r="B3629" t="str">
            <v>PREPARACAO SUPERF C/ JATEAMENTO ABRAS PAD SA 2X1/2" APLIC FUNDO PRIMER</v>
          </cell>
          <cell r="C3629" t="str">
            <v>M2</v>
          </cell>
        </row>
        <row r="3630">
          <cell r="A3630">
            <v>164835</v>
          </cell>
          <cell r="B3630" t="str">
            <v>PINTURA INTUMESCENTE P/ REVESTIMENTO CONTRA FOGO EM ESTR METALICA</v>
          </cell>
          <cell r="C3630" t="str">
            <v>M2</v>
          </cell>
        </row>
        <row r="3631">
          <cell r="A3631">
            <v>164840</v>
          </cell>
          <cell r="B3631" t="str">
            <v>ARGAMASSA PROJETADA P/ REVESTIMENTO CONTRA FOGO EM ESTR METALICA</v>
          </cell>
          <cell r="C3631" t="str">
            <v>M2</v>
          </cell>
        </row>
        <row r="3632">
          <cell r="A3632">
            <v>164900</v>
          </cell>
          <cell r="B3632" t="str">
            <v>SERVICOS ESPECIAIS PARA ESTRUTURA PRE-MOLDADA</v>
          </cell>
        </row>
        <row r="3633">
          <cell r="A3633">
            <v>164901</v>
          </cell>
          <cell r="B3633" t="str">
            <v>APARELHO DE APOIO DE NEOPRENE FRETADO</v>
          </cell>
          <cell r="C3633" t="str">
            <v>D3</v>
          </cell>
        </row>
        <row r="3634">
          <cell r="A3634">
            <v>165000</v>
          </cell>
          <cell r="B3634" t="str">
            <v>DEMOLICAO-SERVICOS COMPLEMENTARES</v>
          </cell>
        </row>
        <row r="3635">
          <cell r="A3635">
            <v>165001</v>
          </cell>
          <cell r="B3635" t="str">
            <v>DE TUBO DE F.G. P/ SUST DE TELA ALAMBR INCL BASE FIXACAO</v>
          </cell>
          <cell r="C3635" t="str">
            <v>UN</v>
          </cell>
        </row>
        <row r="3636">
          <cell r="A3636">
            <v>165002</v>
          </cell>
          <cell r="B3636" t="str">
            <v>DE TELA DE ARAME GALVANIZADO</v>
          </cell>
          <cell r="C3636" t="str">
            <v>M2</v>
          </cell>
        </row>
        <row r="3637">
          <cell r="A3637">
            <v>165010</v>
          </cell>
          <cell r="B3637" t="str">
            <v>DEMOLICAO DE PISO DE CONCRETO SIMPLES CAPEADO</v>
          </cell>
          <cell r="C3637" t="str">
            <v>M3</v>
          </cell>
        </row>
        <row r="3638">
          <cell r="A3638">
            <v>165015</v>
          </cell>
          <cell r="B3638" t="str">
            <v>DEMOLICAO DE PISO DE CONCRETO COM RETRO ESCAVADEIRA</v>
          </cell>
          <cell r="C3638" t="str">
            <v>M3</v>
          </cell>
        </row>
        <row r="3639">
          <cell r="A3639">
            <v>165099</v>
          </cell>
          <cell r="B3639" t="str">
            <v>DEMOLICOES</v>
          </cell>
          <cell r="C3639" t="str">
            <v>MV</v>
          </cell>
        </row>
        <row r="3640">
          <cell r="A3640">
            <v>168000</v>
          </cell>
          <cell r="B3640" t="str">
            <v>CONSERVACAO - SERVICOS COMPLEMENTARES</v>
          </cell>
        </row>
        <row r="3641">
          <cell r="A3641">
            <v>168003</v>
          </cell>
          <cell r="B3641" t="str">
            <v>FC-05 MURO DE FECHO DE TIJOLOS DE BARRO MACICO S/REVEST-FUND DIRETA</v>
          </cell>
          <cell r="C3641" t="str">
            <v>M</v>
          </cell>
        </row>
        <row r="3642">
          <cell r="A3642">
            <v>168004</v>
          </cell>
          <cell r="B3642" t="str">
            <v>FC-05 MURO DE FECHO DE TIJOLOS DE BARRO MACICO S/REVEST-FUND BROCA</v>
          </cell>
          <cell r="C3642" t="str">
            <v>M</v>
          </cell>
        </row>
        <row r="3643">
          <cell r="A3643">
            <v>168006</v>
          </cell>
          <cell r="B3643" t="str">
            <v>FERRO TRABALHADO (GRADIL)</v>
          </cell>
          <cell r="C3643" t="str">
            <v>KG</v>
          </cell>
        </row>
        <row r="3644">
          <cell r="A3644">
            <v>168007</v>
          </cell>
          <cell r="B3644" t="str">
            <v>PINGADEIRA PARA MUROS DE ALVENARIA</v>
          </cell>
          <cell r="C3644" t="str">
            <v>M</v>
          </cell>
        </row>
        <row r="3645">
          <cell r="A3645">
            <v>168008</v>
          </cell>
          <cell r="B3645" t="str">
            <v>QUADRA DE ESPORTES - PISO DE CONCRETO NAO ARMADO</v>
          </cell>
          <cell r="C3645" t="str">
            <v>M2</v>
          </cell>
        </row>
        <row r="3646">
          <cell r="A3646">
            <v>168009</v>
          </cell>
          <cell r="B3646" t="str">
            <v>QUADRA DE ESPORTES - PISO DE CONCRETO ARMADO</v>
          </cell>
          <cell r="C3646" t="str">
            <v>M2</v>
          </cell>
        </row>
        <row r="3647">
          <cell r="A3647">
            <v>168010</v>
          </cell>
          <cell r="B3647" t="str">
            <v>TELA DE ARAME GALVANIZADO N.12 MALHA 2"</v>
          </cell>
          <cell r="C3647" t="str">
            <v>M2</v>
          </cell>
        </row>
        <row r="3648">
          <cell r="A3648">
            <v>168011</v>
          </cell>
          <cell r="B3648" t="str">
            <v>TUBO DE F.G. 1 1/4" P/ SUSTENT TELA DE ALAMBRADO EXCL BASE-TRAVAMENTO</v>
          </cell>
          <cell r="C3648" t="str">
            <v>M</v>
          </cell>
        </row>
        <row r="3649">
          <cell r="A3649">
            <v>168012</v>
          </cell>
          <cell r="B3649" t="str">
            <v>TUBO DE F.G. 2" P/ SUSTENT TELA DE ALAMBRADO EXCL BASE-MONTANTE</v>
          </cell>
          <cell r="C3649" t="str">
            <v>M</v>
          </cell>
        </row>
        <row r="3650">
          <cell r="A3650">
            <v>168013</v>
          </cell>
          <cell r="B3650" t="str">
            <v>PISO DE CONCRETO DESEMPENADO C/ REQUADRO 1.80CM E=6CM</v>
          </cell>
          <cell r="C3650" t="str">
            <v>M2</v>
          </cell>
        </row>
        <row r="3651">
          <cell r="A3651">
            <v>168020</v>
          </cell>
          <cell r="B3651" t="str">
            <v>TRELICA METALICA PARA TABELA DE BASQUETES</v>
          </cell>
          <cell r="C3651" t="str">
            <v>UN</v>
          </cell>
        </row>
        <row r="3652">
          <cell r="A3652">
            <v>168021</v>
          </cell>
          <cell r="B3652" t="str">
            <v>TABELA DE MADEIRA PARA BASQUETE</v>
          </cell>
          <cell r="C3652" t="str">
            <v>UN</v>
          </cell>
        </row>
        <row r="3653">
          <cell r="A3653">
            <v>168022</v>
          </cell>
          <cell r="B3653" t="str">
            <v>CESTO PARA TABELA DE BASQUETE</v>
          </cell>
          <cell r="C3653" t="str">
            <v>UN</v>
          </cell>
        </row>
        <row r="3654">
          <cell r="A3654">
            <v>168040</v>
          </cell>
          <cell r="B3654" t="str">
            <v>PROJETO EXECUTIVO DE ARQUITETURA</v>
          </cell>
          <cell r="C3654" t="str">
            <v>M</v>
          </cell>
        </row>
        <row r="3655">
          <cell r="A3655">
            <v>168070</v>
          </cell>
          <cell r="B3655" t="str">
            <v>SUMIDOURO - COROAMENTO, INCLUSIVE ESCAVACAO</v>
          </cell>
          <cell r="C3655" t="str">
            <v>M</v>
          </cell>
        </row>
        <row r="3656">
          <cell r="A3656">
            <v>168071</v>
          </cell>
          <cell r="B3656" t="str">
            <v>SUMIDOURO - ESCAVACAO</v>
          </cell>
          <cell r="C3656" t="str">
            <v>M</v>
          </cell>
        </row>
        <row r="3657">
          <cell r="A3657">
            <v>168072</v>
          </cell>
          <cell r="B3657" t="str">
            <v>SUMIDOURO - BRITA</v>
          </cell>
          <cell r="C3657" t="str">
            <v>M3</v>
          </cell>
        </row>
        <row r="3658">
          <cell r="A3658">
            <v>168086</v>
          </cell>
          <cell r="B3658" t="str">
            <v>LIMPEZA DE APARELHOS SANITARIOS</v>
          </cell>
          <cell r="C3658" t="str">
            <v>UN</v>
          </cell>
        </row>
        <row r="3659">
          <cell r="A3659">
            <v>168087</v>
          </cell>
          <cell r="B3659" t="str">
            <v>LIMPEZA DE REVESTIMENTOS HIDRAULICOS</v>
          </cell>
          <cell r="C3659" t="str">
            <v>M2</v>
          </cell>
        </row>
        <row r="3660">
          <cell r="A3660">
            <v>168088</v>
          </cell>
          <cell r="B3660" t="str">
            <v>LIMPEZA DE VIDROS</v>
          </cell>
          <cell r="C3660" t="str">
            <v>M2</v>
          </cell>
        </row>
        <row r="3661">
          <cell r="A3661">
            <v>168089</v>
          </cell>
          <cell r="B3661" t="str">
            <v>LIMPEZA DE CAIXA D'AGUA ATE 1000 LITROS</v>
          </cell>
          <cell r="C3661" t="str">
            <v>UN</v>
          </cell>
        </row>
        <row r="3662">
          <cell r="A3662">
            <v>168090</v>
          </cell>
          <cell r="B3662" t="str">
            <v>LIMPEZA DE CAIXAS D'AGUA ATE 10.000 LITROS</v>
          </cell>
          <cell r="C3662" t="str">
            <v>UN</v>
          </cell>
        </row>
        <row r="3663">
          <cell r="A3663">
            <v>168091</v>
          </cell>
          <cell r="B3663" t="str">
            <v>LIMPEZA DE CAIXAS D'AGUA ACIMA DE 10.000 LITROS</v>
          </cell>
          <cell r="C3663" t="str">
            <v>UN</v>
          </cell>
        </row>
        <row r="3664">
          <cell r="A3664">
            <v>168092</v>
          </cell>
          <cell r="B3664" t="str">
            <v>LIMPEZA DE CAIXILHOS METALICOS</v>
          </cell>
          <cell r="C3664" t="str">
            <v>M2</v>
          </cell>
        </row>
        <row r="3665">
          <cell r="A3665">
            <v>168093</v>
          </cell>
          <cell r="B3665" t="str">
            <v>LIMPEZA DE CAIXA DE INSPECAO</v>
          </cell>
          <cell r="C3665" t="str">
            <v>UN</v>
          </cell>
        </row>
        <row r="3666">
          <cell r="A3666">
            <v>168094</v>
          </cell>
          <cell r="B3666" t="str">
            <v>LIMPEZA DE FOSSA SEPTICA</v>
          </cell>
          <cell r="C3666" t="str">
            <v>M3</v>
          </cell>
        </row>
        <row r="3667">
          <cell r="A3667">
            <v>168095</v>
          </cell>
          <cell r="B3667" t="str">
            <v>LIMPEZA DE SUMIDOURO POR VIAGEM DE 7 M3</v>
          </cell>
          <cell r="C3667" t="str">
            <v>VG</v>
          </cell>
        </row>
        <row r="3668">
          <cell r="A3668">
            <v>168098</v>
          </cell>
          <cell r="B3668" t="str">
            <v>RETIRADA DE ENTULHO</v>
          </cell>
          <cell r="C3668" t="str">
            <v>M3</v>
          </cell>
        </row>
        <row r="3669">
          <cell r="A3669">
            <v>168099</v>
          </cell>
          <cell r="B3669" t="str">
            <v>SERVICOS DE SERVICOS COMPLEMENTARES</v>
          </cell>
          <cell r="C3669" t="str">
            <v>MV</v>
          </cell>
        </row>
        <row r="3670">
          <cell r="A3670">
            <v>168500</v>
          </cell>
          <cell r="B3670" t="str">
            <v>POCO TUBULAR PROFUNDO: PERFURACAO E EQUIPAMENTOS</v>
          </cell>
        </row>
        <row r="3671">
          <cell r="A3671">
            <v>168501</v>
          </cell>
          <cell r="B3671" t="str">
            <v>TRANSP ATE 50 KM E INST DO EQUIP DE PERFURACAO</v>
          </cell>
          <cell r="C3671" t="str">
            <v>UN</v>
          </cell>
        </row>
        <row r="3672">
          <cell r="A3672">
            <v>168502</v>
          </cell>
          <cell r="B3672" t="str">
            <v>TRANSP ADICIONAL POR KM DO SERVICO 168501</v>
          </cell>
          <cell r="C3672" t="str">
            <v>KM</v>
          </cell>
        </row>
        <row r="3673">
          <cell r="A3673">
            <v>168505</v>
          </cell>
          <cell r="B3673" t="str">
            <v>PERFURACAO EM ALUVIAO DE 18"-450 MM</v>
          </cell>
          <cell r="C3673" t="str">
            <v>M</v>
          </cell>
        </row>
        <row r="3674">
          <cell r="A3674">
            <v>168506</v>
          </cell>
          <cell r="B3674" t="str">
            <v>PERFURACAO EM ALUVIAO DE 16"-400 MM</v>
          </cell>
          <cell r="C3674" t="str">
            <v>M</v>
          </cell>
        </row>
        <row r="3675">
          <cell r="A3675">
            <v>168507</v>
          </cell>
          <cell r="B3675" t="str">
            <v>PERFURACAO EM ALUVIAO DE 14"-350 MM</v>
          </cell>
          <cell r="C3675" t="str">
            <v>M</v>
          </cell>
        </row>
        <row r="3676">
          <cell r="A3676">
            <v>168508</v>
          </cell>
          <cell r="B3676" t="str">
            <v>PERFURACAO EM ALUVIAO DE 12"-300 MM</v>
          </cell>
          <cell r="C3676" t="str">
            <v>M</v>
          </cell>
        </row>
        <row r="3677">
          <cell r="A3677">
            <v>168509</v>
          </cell>
          <cell r="B3677" t="str">
            <v>PERFURACAO EM ALUVIAO DE 10"-250 MM</v>
          </cell>
          <cell r="C3677" t="str">
            <v>M</v>
          </cell>
        </row>
        <row r="3678">
          <cell r="A3678">
            <v>168511</v>
          </cell>
          <cell r="B3678" t="str">
            <v>PERFURACAO EM ROCHA ALTERADA D= 12'-300 MM</v>
          </cell>
          <cell r="C3678" t="str">
            <v>M</v>
          </cell>
        </row>
        <row r="3679">
          <cell r="A3679">
            <v>168512</v>
          </cell>
          <cell r="B3679" t="str">
            <v>PERFURACAO EM ROCHA ALTERADA D= 10'-250 MM</v>
          </cell>
          <cell r="C3679" t="str">
            <v>M</v>
          </cell>
        </row>
        <row r="3680">
          <cell r="A3680">
            <v>168513</v>
          </cell>
          <cell r="B3680" t="str">
            <v>PERFURACAO EM ROCHA ALTERADA D= 8'-200 MM</v>
          </cell>
          <cell r="C3680" t="str">
            <v>M</v>
          </cell>
        </row>
        <row r="3681">
          <cell r="A3681">
            <v>168514</v>
          </cell>
          <cell r="B3681" t="str">
            <v>PERFURACAO EM ROCHA ALTERADA DN 350MM (14")</v>
          </cell>
          <cell r="C3681" t="str">
            <v>M</v>
          </cell>
        </row>
        <row r="3682">
          <cell r="A3682">
            <v>168515</v>
          </cell>
          <cell r="B3682" t="str">
            <v>PERFURACAO EM ROCHA SA D= 10"-250 MM</v>
          </cell>
          <cell r="C3682" t="str">
            <v>M</v>
          </cell>
        </row>
        <row r="3683">
          <cell r="A3683">
            <v>168516</v>
          </cell>
          <cell r="B3683" t="str">
            <v>PERFURACAO EM ROCHA SA D= 8"-200 MM</v>
          </cell>
          <cell r="C3683" t="str">
            <v>M</v>
          </cell>
        </row>
        <row r="3684">
          <cell r="A3684">
            <v>168517</v>
          </cell>
          <cell r="B3684" t="str">
            <v>PERFURACAO EM ROCHA SA D= 6"-150 MM</v>
          </cell>
          <cell r="C3684" t="str">
            <v>M</v>
          </cell>
        </row>
        <row r="3685">
          <cell r="A3685">
            <v>168521</v>
          </cell>
          <cell r="B3685" t="str">
            <v>TUBO DE REVEST DE BOCA DE CHAPA DE ACO D= 16"X3/16"</v>
          </cell>
          <cell r="C3685" t="str">
            <v>M</v>
          </cell>
        </row>
        <row r="3686">
          <cell r="A3686">
            <v>168522</v>
          </cell>
          <cell r="B3686" t="str">
            <v>TUBO DE REVEST DE BOCA DE CHAPA DE ACO D= 14"X3/16"</v>
          </cell>
          <cell r="C3686" t="str">
            <v>M</v>
          </cell>
        </row>
        <row r="3687">
          <cell r="A3687">
            <v>168523</v>
          </cell>
          <cell r="B3687" t="str">
            <v>TUBO DE REVEST DE BOCA DE CHAPA DE ACO D= 12"X3/16"</v>
          </cell>
          <cell r="C3687" t="str">
            <v>M</v>
          </cell>
        </row>
        <row r="3688">
          <cell r="A3688">
            <v>168525</v>
          </cell>
          <cell r="B3688" t="str">
            <v>REVEST INTERNO DIM 2440 PRETO D= 8"-200 MM</v>
          </cell>
          <cell r="C3688" t="str">
            <v>M</v>
          </cell>
        </row>
        <row r="3689">
          <cell r="A3689">
            <v>168526</v>
          </cell>
          <cell r="B3689" t="str">
            <v>REVEST INTERNO DIM 2440 PRETO D= 6"-150 MM</v>
          </cell>
          <cell r="C3689" t="str">
            <v>M</v>
          </cell>
        </row>
        <row r="3690">
          <cell r="A3690">
            <v>168528</v>
          </cell>
          <cell r="B3690" t="str">
            <v>FILTRO TIPO NOLD GALV D= 8"-200 MM</v>
          </cell>
          <cell r="C3690" t="str">
            <v>M</v>
          </cell>
        </row>
        <row r="3691">
          <cell r="A3691">
            <v>168529</v>
          </cell>
          <cell r="B3691" t="str">
            <v>FILTRO TIPO NOLD GALV D= 6"-150 MM</v>
          </cell>
          <cell r="C3691" t="str">
            <v>M</v>
          </cell>
        </row>
        <row r="3692">
          <cell r="A3692">
            <v>168531</v>
          </cell>
          <cell r="B3692" t="str">
            <v>PRE-FILTRO DE PEDREGULHO LAVADO E SELECIONADO</v>
          </cell>
          <cell r="C3692" t="str">
            <v>M3</v>
          </cell>
        </row>
        <row r="3693">
          <cell r="A3693">
            <v>168533</v>
          </cell>
          <cell r="B3693" t="str">
            <v>CIMENTACAO ENTRE PERFURACAO DE MAIOR "D" E O REVEST DE BOCA</v>
          </cell>
          <cell r="C3693" t="str">
            <v>M3</v>
          </cell>
        </row>
        <row r="3694">
          <cell r="A3694">
            <v>168535</v>
          </cell>
          <cell r="B3694" t="str">
            <v>LIMPEZA E DESENV DO POCO C/ COMPRESSOR DE AR E/OU PISTAO VALV</v>
          </cell>
          <cell r="C3694" t="str">
            <v>H</v>
          </cell>
        </row>
        <row r="3695">
          <cell r="A3695">
            <v>168537</v>
          </cell>
          <cell r="B3695" t="str">
            <v>ENSAIO DE VAZAO COM BOMBA SUBMERSA</v>
          </cell>
          <cell r="C3695" t="str">
            <v>H</v>
          </cell>
        </row>
        <row r="3696">
          <cell r="A3696">
            <v>168538</v>
          </cell>
          <cell r="B3696" t="str">
            <v>ENSAIO DE VAZAO COM COMPRESSOR DE AR</v>
          </cell>
          <cell r="C3696" t="str">
            <v>H</v>
          </cell>
        </row>
        <row r="3697">
          <cell r="A3697">
            <v>168539</v>
          </cell>
          <cell r="B3697" t="str">
            <v>ENSAIO DE VAZAO COM BOMBA DE PISTAO</v>
          </cell>
          <cell r="C3697" t="str">
            <v>H</v>
          </cell>
        </row>
        <row r="3698">
          <cell r="A3698">
            <v>168541</v>
          </cell>
          <cell r="B3698" t="str">
            <v>TRANSP ATE 50 KM E INST EQUIP DE BOMBEAMENTO</v>
          </cell>
          <cell r="C3698" t="str">
            <v>UN</v>
          </cell>
        </row>
        <row r="3699">
          <cell r="A3699">
            <v>168542</v>
          </cell>
          <cell r="B3699" t="str">
            <v>TRANSP ADICIONAL POR KM DO SERVICO 168541</v>
          </cell>
          <cell r="C3699" t="str">
            <v>KM</v>
          </cell>
        </row>
        <row r="3700">
          <cell r="A3700">
            <v>168544</v>
          </cell>
          <cell r="B3700" t="str">
            <v>ANALISE FISICO-QUIMICA DA AGUA</v>
          </cell>
          <cell r="C3700" t="str">
            <v>UN</v>
          </cell>
        </row>
        <row r="3701">
          <cell r="A3701">
            <v>168545</v>
          </cell>
          <cell r="B3701" t="str">
            <v>ANALISE BACTERIOLOGICA</v>
          </cell>
          <cell r="C3701" t="str">
            <v>UN</v>
          </cell>
        </row>
        <row r="3702">
          <cell r="A3702">
            <v>168546</v>
          </cell>
          <cell r="B3702" t="str">
            <v>DESINFECCAO</v>
          </cell>
          <cell r="C3702" t="str">
            <v>UN</v>
          </cell>
        </row>
        <row r="3703">
          <cell r="A3703">
            <v>168548</v>
          </cell>
          <cell r="B3703" t="str">
            <v>LAJE DE PROTECAO DE 2,00X2,00 M</v>
          </cell>
          <cell r="C3703" t="str">
            <v>UN</v>
          </cell>
        </row>
        <row r="3704">
          <cell r="A3704">
            <v>168549</v>
          </cell>
          <cell r="B3704" t="str">
            <v>ABRIGO DE POCO EM ALVENARIA DE 1,00X1,00X0,60 M C/ TAMPA METALICA</v>
          </cell>
          <cell r="C3704" t="str">
            <v>UN</v>
          </cell>
        </row>
        <row r="3705">
          <cell r="A3705">
            <v>168550</v>
          </cell>
          <cell r="B3705" t="str">
            <v>DOCUMENTACAO TECNICA FINAL</v>
          </cell>
          <cell r="C3705" t="str">
            <v>UN</v>
          </cell>
        </row>
        <row r="3706">
          <cell r="A3706">
            <v>168551</v>
          </cell>
          <cell r="B3706" t="str">
            <v>REVEST. INT. TUBO LISO DE PVC GEOMECANICO D=6"</v>
          </cell>
          <cell r="C3706" t="str">
            <v>M</v>
          </cell>
        </row>
        <row r="3707">
          <cell r="A3707">
            <v>168552</v>
          </cell>
          <cell r="B3707" t="str">
            <v>REVEST. INT. TUBO LISO DE PVC GEOMECANICO D=8"</v>
          </cell>
          <cell r="C3707" t="str">
            <v>M</v>
          </cell>
        </row>
        <row r="3708">
          <cell r="A3708">
            <v>168553</v>
          </cell>
          <cell r="B3708" t="str">
            <v>REVEST. INT. TUBO LISO DE PVC REFORCADO GEOMECANICO D=6"</v>
          </cell>
          <cell r="C3708" t="str">
            <v>M</v>
          </cell>
        </row>
        <row r="3709">
          <cell r="A3709">
            <v>168554</v>
          </cell>
          <cell r="B3709" t="str">
            <v>REVEST. INT. TUBO LISO DE PVC REFORCADO GEOMECANICO D=8"</v>
          </cell>
          <cell r="C3709" t="str">
            <v>M</v>
          </cell>
        </row>
        <row r="3710">
          <cell r="A3710">
            <v>168556</v>
          </cell>
          <cell r="B3710" t="str">
            <v>FILTRO TIPO STANDARD PVC AB 75MM D=6"</v>
          </cell>
          <cell r="C3710" t="str">
            <v>M</v>
          </cell>
        </row>
        <row r="3711">
          <cell r="A3711">
            <v>168557</v>
          </cell>
          <cell r="B3711" t="str">
            <v>FILTRO TIPO STANDARD PVC AB 75MM D=8"</v>
          </cell>
          <cell r="C3711" t="str">
            <v>M</v>
          </cell>
        </row>
        <row r="3712">
          <cell r="A3712">
            <v>168558</v>
          </cell>
          <cell r="B3712" t="str">
            <v>FILTRO TIPO STANDARD PVC REFORCADO AB 75MM D=6"</v>
          </cell>
          <cell r="C3712" t="str">
            <v>M</v>
          </cell>
        </row>
        <row r="3713">
          <cell r="A3713">
            <v>168559</v>
          </cell>
          <cell r="B3713" t="str">
            <v>FILTRO TIPO STANDARD PVC REFORCADO AB 75MM D=8"</v>
          </cell>
          <cell r="C3713" t="str">
            <v>M</v>
          </cell>
        </row>
        <row r="3714">
          <cell r="A3714">
            <v>168560</v>
          </cell>
          <cell r="B3714" t="str">
            <v>CJ MOTOR BOMBA SUBMERSO 1HP EXTR 700 A 2000 L/H A M 120 A 80MCA</v>
          </cell>
          <cell r="C3714" t="str">
            <v>UN</v>
          </cell>
        </row>
        <row r="3715">
          <cell r="A3715">
            <v>168561</v>
          </cell>
          <cell r="B3715" t="str">
            <v>CJ MOTOR BOMBA SUBMERSO 1,5HP EXTR 1700 A 2600 L/H A M 140 A 80 MCA</v>
          </cell>
          <cell r="C3715" t="str">
            <v>UN</v>
          </cell>
        </row>
        <row r="3716">
          <cell r="A3716">
            <v>168562</v>
          </cell>
          <cell r="B3716" t="str">
            <v>CJ MOTOR BOMBA SUBMERSO 2HP EXTR 2200 A 4000 L/H A M 160 A 100MCA</v>
          </cell>
          <cell r="C3716" t="str">
            <v>UN</v>
          </cell>
        </row>
        <row r="3717">
          <cell r="A3717">
            <v>168563</v>
          </cell>
          <cell r="B3717" t="str">
            <v>CJ MOTOR BOMBA SUBMERSO 3HP EXTR 2600 A 4900 L/H A M 160 A 100MCA</v>
          </cell>
          <cell r="C3717" t="str">
            <v>UN</v>
          </cell>
        </row>
        <row r="3718">
          <cell r="A3718">
            <v>168564</v>
          </cell>
          <cell r="B3718" t="str">
            <v>CJ MOTOR BOMBA SUBMERSO 5HP EXTR 3000 A 5700 L/H A M 180 A 100MCA</v>
          </cell>
          <cell r="C3718" t="str">
            <v>UN</v>
          </cell>
        </row>
        <row r="3719">
          <cell r="A3719">
            <v>168565</v>
          </cell>
          <cell r="B3719" t="str">
            <v>TUBO DE REVEST. DE BOCA DE CHAPA DE ACO D=10"X1/4"</v>
          </cell>
          <cell r="C3719" t="str">
            <v>M</v>
          </cell>
        </row>
        <row r="3720">
          <cell r="A3720">
            <v>168566</v>
          </cell>
          <cell r="B3720" t="str">
            <v>TUBO DE REVEST. DE BOCA DE CHAPA DE ACO D=12"X1/4"</v>
          </cell>
          <cell r="C3720" t="str">
            <v>M</v>
          </cell>
        </row>
        <row r="3721">
          <cell r="A3721">
            <v>168567</v>
          </cell>
          <cell r="B3721" t="str">
            <v>TUBO DE REVEST. DE BOCA DE CHAPA DE ACO D=14"X1/4"</v>
          </cell>
          <cell r="C3721" t="str">
            <v>M</v>
          </cell>
        </row>
        <row r="3722">
          <cell r="A3722">
            <v>168568</v>
          </cell>
          <cell r="B3722" t="str">
            <v>TUBO DE REVEST. DE BOCA DE CHAPA DE ACO D=16"X1/4"</v>
          </cell>
          <cell r="C3722" t="str">
            <v>M</v>
          </cell>
        </row>
        <row r="3723">
          <cell r="A3723">
            <v>168570</v>
          </cell>
          <cell r="B3723" t="str">
            <v>QUADRO DE COMANDO CJ MOTOR BOMBA P/ MOTOR DE 1HP 220V BIFAS</v>
          </cell>
          <cell r="C3723" t="str">
            <v>UN</v>
          </cell>
        </row>
        <row r="3724">
          <cell r="A3724">
            <v>168571</v>
          </cell>
          <cell r="B3724" t="str">
            <v>QUADRO COMANDO CJ MOTOR BOMBA SUB P/MOTOR 1,5 A 2HP 220V BIFASICO</v>
          </cell>
          <cell r="C3724" t="str">
            <v>UN</v>
          </cell>
        </row>
        <row r="3725">
          <cell r="A3725">
            <v>168572</v>
          </cell>
          <cell r="B3725" t="str">
            <v>QUADRO DE COMAN CJ MOTOR BOMBA SUB P/ MOTOR DE 3A5HP 220V TRIFASICO</v>
          </cell>
          <cell r="C3725" t="str">
            <v>UN</v>
          </cell>
        </row>
        <row r="3726">
          <cell r="A3726">
            <v>168580</v>
          </cell>
          <cell r="B3726" t="str">
            <v>CABO DE COBRE ATE 600V - 3X14AWG</v>
          </cell>
          <cell r="C3726" t="str">
            <v>M</v>
          </cell>
        </row>
        <row r="3727">
          <cell r="A3727">
            <v>168581</v>
          </cell>
          <cell r="B3727" t="str">
            <v>CABO DE COBRE ATE 600V - 3X12AWG</v>
          </cell>
          <cell r="C3727" t="str">
            <v>M</v>
          </cell>
        </row>
        <row r="3728">
          <cell r="A3728">
            <v>168582</v>
          </cell>
          <cell r="B3728" t="str">
            <v>CABO DE COBRE ATE 600V - 3X10AWG</v>
          </cell>
          <cell r="C3728" t="str">
            <v>M</v>
          </cell>
        </row>
        <row r="3729">
          <cell r="A3729">
            <v>168583</v>
          </cell>
          <cell r="B3729" t="str">
            <v>CABO DE COBRE ATE 600V - 3X8AWG</v>
          </cell>
          <cell r="C3729" t="str">
            <v>M</v>
          </cell>
        </row>
        <row r="3730">
          <cell r="A3730">
            <v>168584</v>
          </cell>
          <cell r="B3730" t="str">
            <v>CABO DE COBRE ATE 600V - 3X6AWG</v>
          </cell>
          <cell r="C3730" t="str">
            <v>M</v>
          </cell>
        </row>
        <row r="3731">
          <cell r="A3731">
            <v>168585</v>
          </cell>
          <cell r="B3731" t="str">
            <v>CABO DE COBRE ATE 600V - 3X4AWG</v>
          </cell>
          <cell r="C3731" t="str">
            <v>M</v>
          </cell>
        </row>
        <row r="3732">
          <cell r="A3732">
            <v>168590</v>
          </cell>
          <cell r="B3732" t="str">
            <v>ELETRODO DE NIVEL CONTRA TRABALHO A SECO</v>
          </cell>
          <cell r="C3732" t="str">
            <v>UN</v>
          </cell>
        </row>
        <row r="3734">
          <cell r="A3734">
            <v>168019</v>
          </cell>
          <cell r="B3734" t="str">
            <v>PISO DE CONCRETO FCK=25 MPA E= 8 CM DESEMPENADEIRA MECANICA</v>
          </cell>
          <cell r="C3734" t="str">
            <v>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showGridLines="0" showZeros="0" tabSelected="1" view="pageBreakPreview" zoomScale="115" zoomScaleNormal="75" zoomScaleSheetLayoutView="115" zoomScalePageLayoutView="0" workbookViewId="0" topLeftCell="A288">
      <selection activeCell="I196" sqref="I196"/>
    </sheetView>
  </sheetViews>
  <sheetFormatPr defaultColWidth="11.421875" defaultRowHeight="12.75"/>
  <cols>
    <col min="1" max="1" width="10.7109375" style="2" customWidth="1"/>
    <col min="2" max="3" width="13.7109375" style="1" customWidth="1"/>
    <col min="4" max="4" width="15.7109375" style="1" customWidth="1"/>
    <col min="5" max="5" width="33.7109375" style="1" customWidth="1"/>
    <col min="6" max="6" width="7.00390625" style="12" bestFit="1" customWidth="1"/>
    <col min="7" max="7" width="11.7109375" style="60" customWidth="1"/>
    <col min="8" max="8" width="13.7109375" style="13" customWidth="1"/>
    <col min="9" max="9" width="16.7109375" style="113" customWidth="1"/>
    <col min="10" max="16384" width="11.421875" style="1" customWidth="1"/>
  </cols>
  <sheetData>
    <row r="1" spans="1:9" s="15" customFormat="1" ht="19.5" customHeight="1">
      <c r="A1" s="146" t="s">
        <v>7151</v>
      </c>
      <c r="B1" s="147"/>
      <c r="C1" s="147"/>
      <c r="D1" s="61"/>
      <c r="E1" s="62"/>
      <c r="F1" s="63"/>
      <c r="G1" s="65"/>
      <c r="H1" s="64"/>
      <c r="I1" s="107"/>
    </row>
    <row r="2" spans="1:9" s="15" customFormat="1" ht="19.5" customHeight="1">
      <c r="A2" s="66" t="s">
        <v>952</v>
      </c>
      <c r="B2" s="148" t="s">
        <v>7150</v>
      </c>
      <c r="C2" s="148"/>
      <c r="D2" s="148"/>
      <c r="E2" s="148"/>
      <c r="F2" s="148"/>
      <c r="G2" s="118"/>
      <c r="H2" s="20"/>
      <c r="I2" s="108"/>
    </row>
    <row r="3" spans="1:9" s="15" customFormat="1" ht="19.5" customHeight="1">
      <c r="A3" s="67" t="s">
        <v>7149</v>
      </c>
      <c r="B3" s="16"/>
      <c r="C3" s="17"/>
      <c r="D3" s="18" t="s">
        <v>953</v>
      </c>
      <c r="E3" s="149" t="s">
        <v>7123</v>
      </c>
      <c r="F3" s="149"/>
      <c r="G3" s="119"/>
      <c r="H3" s="20"/>
      <c r="I3" s="108"/>
    </row>
    <row r="4" spans="1:9" s="15" customFormat="1" ht="24.75" customHeight="1">
      <c r="A4" s="68"/>
      <c r="B4" s="19"/>
      <c r="C4" s="14"/>
      <c r="D4" s="19"/>
      <c r="E4" s="14"/>
      <c r="F4" s="25"/>
      <c r="G4" s="25"/>
      <c r="H4" s="150" t="s">
        <v>7029</v>
      </c>
      <c r="I4" s="144"/>
    </row>
    <row r="5" spans="1:9" ht="15.75" customHeight="1">
      <c r="A5" s="152" t="s">
        <v>954</v>
      </c>
      <c r="B5" s="154" t="s">
        <v>955</v>
      </c>
      <c r="C5" s="155"/>
      <c r="D5" s="155"/>
      <c r="E5" s="156"/>
      <c r="F5" s="160" t="s">
        <v>1973</v>
      </c>
      <c r="G5" s="160" t="s">
        <v>7130</v>
      </c>
      <c r="H5" s="150"/>
      <c r="I5" s="69" t="s">
        <v>1969</v>
      </c>
    </row>
    <row r="6" spans="1:9" ht="16.5" customHeight="1">
      <c r="A6" s="153"/>
      <c r="B6" s="157"/>
      <c r="C6" s="158"/>
      <c r="D6" s="158"/>
      <c r="E6" s="159"/>
      <c r="F6" s="161"/>
      <c r="G6" s="161"/>
      <c r="H6" s="151"/>
      <c r="I6" s="69" t="s">
        <v>1970</v>
      </c>
    </row>
    <row r="7" spans="1:9" s="58" customFormat="1" ht="24.75" customHeight="1">
      <c r="A7" s="55" t="s">
        <v>2912</v>
      </c>
      <c r="B7" s="168" t="str">
        <f>IF(A7&lt;&gt;0,INDEX(Tab!$A$1:$C$4554,MATCH(A7,Tab!$A$1:$A$4554,0),2),0)</f>
        <v>ALVENARIA E OUTROS ELEMENTOS DIVISORIOS</v>
      </c>
      <c r="C7" s="169"/>
      <c r="D7" s="169"/>
      <c r="E7" s="170"/>
      <c r="F7" s="56">
        <f>IF(A7&lt;&gt;0,INDEX(Tab!$A$2:$C$4729,MATCH(A7,Tab!$A$2:$A$4729,0),3),0)</f>
        <v>0</v>
      </c>
      <c r="G7" s="120"/>
      <c r="H7" s="57"/>
      <c r="I7" s="70">
        <f>I8+I9</f>
        <v>1086.28</v>
      </c>
    </row>
    <row r="8" spans="1:9" s="26" customFormat="1" ht="19.5" customHeight="1">
      <c r="A8" s="28" t="s">
        <v>2913</v>
      </c>
      <c r="B8" s="165" t="str">
        <f>IF(A8&lt;&gt;0,INDEX(Tab!$A$1:$C$4554,MATCH(A8,Tab!$A$1:$A$4554,0),2),0)</f>
        <v>ALVENARIA</v>
      </c>
      <c r="C8" s="166"/>
      <c r="D8" s="166"/>
      <c r="E8" s="167"/>
      <c r="F8" s="27">
        <f>IF(A8&lt;&gt;0,INDEX(Tab!$A$2:$C$4729,MATCH(A8,Tab!$A$2:$A$4729,0),3),0)</f>
        <v>0</v>
      </c>
      <c r="G8" s="121"/>
      <c r="H8" s="48"/>
      <c r="I8" s="99"/>
    </row>
    <row r="9" spans="1:9" s="26" customFormat="1" ht="19.5" customHeight="1">
      <c r="A9" s="28" t="s">
        <v>2969</v>
      </c>
      <c r="B9" s="165" t="str">
        <f>IF(A9&lt;&gt;0,INDEX(Tab!$A$1:$C$4554,MATCH(A9,Tab!$A$1:$A$4554,0),2),0)</f>
        <v>PLACAS DIVISORIAS</v>
      </c>
      <c r="C9" s="166"/>
      <c r="D9" s="166"/>
      <c r="E9" s="167"/>
      <c r="F9" s="27">
        <f>IF(A9&lt;&gt;0,INDEX(Tab!$A$2:$C$4729,MATCH(A9,Tab!$A$2:$A$4729,0),3),0)</f>
        <v>0</v>
      </c>
      <c r="G9" s="121"/>
      <c r="H9" s="48"/>
      <c r="I9" s="99">
        <f>SUM(I10:I23)</f>
        <v>1086.28</v>
      </c>
    </row>
    <row r="10" spans="1:9" ht="19.5" customHeight="1">
      <c r="A10" s="52" t="s">
        <v>7030</v>
      </c>
      <c r="B10" s="162" t="s">
        <v>7031</v>
      </c>
      <c r="C10" s="163"/>
      <c r="D10" s="163"/>
      <c r="E10" s="164"/>
      <c r="F10" s="21" t="s">
        <v>1979</v>
      </c>
      <c r="G10" s="122">
        <v>74.8</v>
      </c>
      <c r="H10" s="47">
        <v>1.2</v>
      </c>
      <c r="I10" s="101">
        <f>ROUND(H10*G10,2)</f>
        <v>89.76</v>
      </c>
    </row>
    <row r="11" spans="1:9" ht="19.5" customHeight="1">
      <c r="A11" s="52" t="s">
        <v>7032</v>
      </c>
      <c r="B11" s="162" t="s">
        <v>7033</v>
      </c>
      <c r="C11" s="163"/>
      <c r="D11" s="163"/>
      <c r="E11" s="164"/>
      <c r="F11" s="21" t="s">
        <v>1979</v>
      </c>
      <c r="G11" s="100">
        <v>81.6</v>
      </c>
      <c r="H11" s="47">
        <v>0.09</v>
      </c>
      <c r="I11" s="101">
        <f aca="true" t="shared" si="0" ref="I11:I23">ROUND(H11*G11,2)</f>
        <v>7.34</v>
      </c>
    </row>
    <row r="12" spans="1:9" ht="19.5" customHeight="1">
      <c r="A12" s="52" t="s">
        <v>7034</v>
      </c>
      <c r="B12" s="162" t="s">
        <v>7035</v>
      </c>
      <c r="C12" s="163"/>
      <c r="D12" s="163"/>
      <c r="E12" s="164"/>
      <c r="F12" s="21" t="s">
        <v>1979</v>
      </c>
      <c r="G12" s="122">
        <v>0.816</v>
      </c>
      <c r="H12" s="47">
        <v>1.53</v>
      </c>
      <c r="I12" s="101">
        <f t="shared" si="0"/>
        <v>1.25</v>
      </c>
    </row>
    <row r="13" spans="1:9" ht="19.5" customHeight="1">
      <c r="A13" s="52" t="s">
        <v>7036</v>
      </c>
      <c r="B13" s="162" t="s">
        <v>7037</v>
      </c>
      <c r="C13" s="163"/>
      <c r="D13" s="163"/>
      <c r="E13" s="164"/>
      <c r="F13" s="21" t="s">
        <v>1469</v>
      </c>
      <c r="G13" s="122">
        <v>60.86</v>
      </c>
      <c r="H13" s="47">
        <v>13.59</v>
      </c>
      <c r="I13" s="101">
        <f t="shared" si="0"/>
        <v>827.09</v>
      </c>
    </row>
    <row r="14" spans="1:9" ht="19.5" customHeight="1">
      <c r="A14" s="52" t="s">
        <v>7034</v>
      </c>
      <c r="B14" s="162" t="s">
        <v>7038</v>
      </c>
      <c r="C14" s="163"/>
      <c r="D14" s="163"/>
      <c r="E14" s="164"/>
      <c r="F14" s="21" t="s">
        <v>949</v>
      </c>
      <c r="G14" s="122">
        <v>12.58</v>
      </c>
      <c r="H14" s="47">
        <v>1.53</v>
      </c>
      <c r="I14" s="101">
        <f t="shared" si="0"/>
        <v>19.25</v>
      </c>
    </row>
    <row r="15" spans="1:9" ht="19.5" customHeight="1">
      <c r="A15" s="52" t="s">
        <v>7036</v>
      </c>
      <c r="B15" s="162" t="s">
        <v>7039</v>
      </c>
      <c r="C15" s="163"/>
      <c r="D15" s="163"/>
      <c r="E15" s="164"/>
      <c r="F15" s="21" t="s">
        <v>490</v>
      </c>
      <c r="G15" s="122">
        <v>0.3488</v>
      </c>
      <c r="H15" s="47">
        <v>13.59</v>
      </c>
      <c r="I15" s="101">
        <f t="shared" si="0"/>
        <v>4.74</v>
      </c>
    </row>
    <row r="16" spans="1:9" ht="19.5" customHeight="1">
      <c r="A16" s="52" t="s">
        <v>7030</v>
      </c>
      <c r="B16" s="162" t="s">
        <v>7040</v>
      </c>
      <c r="C16" s="163"/>
      <c r="D16" s="163"/>
      <c r="E16" s="164"/>
      <c r="F16" s="21" t="s">
        <v>949</v>
      </c>
      <c r="G16" s="53">
        <v>2.3175</v>
      </c>
      <c r="H16" s="47">
        <v>28.38</v>
      </c>
      <c r="I16" s="101">
        <f t="shared" si="0"/>
        <v>65.77</v>
      </c>
    </row>
    <row r="17" spans="1:9" ht="19.5" customHeight="1">
      <c r="A17" s="52" t="s">
        <v>7032</v>
      </c>
      <c r="B17" s="162" t="s">
        <v>7033</v>
      </c>
      <c r="C17" s="163"/>
      <c r="D17" s="163"/>
      <c r="E17" s="164"/>
      <c r="F17" s="21" t="s">
        <v>1979</v>
      </c>
      <c r="G17" s="53">
        <v>7.8665</v>
      </c>
      <c r="H17" s="47">
        <v>0.09</v>
      </c>
      <c r="I17" s="101">
        <f t="shared" si="0"/>
        <v>0.71</v>
      </c>
    </row>
    <row r="18" spans="1:9" ht="19.5" customHeight="1">
      <c r="A18" s="52" t="s">
        <v>7034</v>
      </c>
      <c r="B18" s="162" t="s">
        <v>7041</v>
      </c>
      <c r="C18" s="163"/>
      <c r="D18" s="163"/>
      <c r="E18" s="164"/>
      <c r="F18" s="21" t="s">
        <v>1979</v>
      </c>
      <c r="G18" s="53">
        <v>0.0785</v>
      </c>
      <c r="H18" s="47">
        <v>1.53</v>
      </c>
      <c r="I18" s="101">
        <f t="shared" si="0"/>
        <v>0.12</v>
      </c>
    </row>
    <row r="19" spans="1:9" ht="19.5" customHeight="1">
      <c r="A19" s="52" t="s">
        <v>7036</v>
      </c>
      <c r="B19" s="162" t="s">
        <v>7039</v>
      </c>
      <c r="C19" s="163"/>
      <c r="D19" s="163"/>
      <c r="E19" s="164"/>
      <c r="F19" s="21" t="s">
        <v>490</v>
      </c>
      <c r="G19" s="53">
        <v>0.3882</v>
      </c>
      <c r="H19" s="47">
        <v>13.59</v>
      </c>
      <c r="I19" s="101">
        <f t="shared" si="0"/>
        <v>5.28</v>
      </c>
    </row>
    <row r="20" spans="1:9" ht="19.5" customHeight="1">
      <c r="A20" s="52" t="s">
        <v>7030</v>
      </c>
      <c r="B20" s="162" t="s">
        <v>7040</v>
      </c>
      <c r="C20" s="163"/>
      <c r="D20" s="163"/>
      <c r="E20" s="164"/>
      <c r="F20" s="21" t="s">
        <v>949</v>
      </c>
      <c r="G20" s="53">
        <v>2.0988</v>
      </c>
      <c r="H20" s="47">
        <v>28.38</v>
      </c>
      <c r="I20" s="101">
        <f t="shared" si="0"/>
        <v>59.56</v>
      </c>
    </row>
    <row r="21" spans="1:9" ht="19.5" customHeight="1">
      <c r="A21" s="52" t="s">
        <v>7032</v>
      </c>
      <c r="B21" s="162" t="s">
        <v>7033</v>
      </c>
      <c r="C21" s="163"/>
      <c r="D21" s="163"/>
      <c r="E21" s="164"/>
      <c r="F21" s="21" t="s">
        <v>1979</v>
      </c>
      <c r="G21" s="53">
        <v>6.7493</v>
      </c>
      <c r="H21" s="47">
        <v>0.09</v>
      </c>
      <c r="I21" s="101">
        <f t="shared" si="0"/>
        <v>0.61</v>
      </c>
    </row>
    <row r="22" spans="1:9" ht="19.5" customHeight="1">
      <c r="A22" s="52" t="s">
        <v>7034</v>
      </c>
      <c r="B22" s="162" t="s">
        <v>7041</v>
      </c>
      <c r="C22" s="163"/>
      <c r="D22" s="163"/>
      <c r="E22" s="164"/>
      <c r="F22" s="21" t="s">
        <v>1979</v>
      </c>
      <c r="G22" s="53">
        <v>0.0675</v>
      </c>
      <c r="H22" s="47">
        <v>1.53</v>
      </c>
      <c r="I22" s="101">
        <f t="shared" si="0"/>
        <v>0.1</v>
      </c>
    </row>
    <row r="23" spans="1:9" ht="19.5" customHeight="1">
      <c r="A23" s="52" t="s">
        <v>7036</v>
      </c>
      <c r="B23" s="162" t="s">
        <v>7039</v>
      </c>
      <c r="C23" s="163"/>
      <c r="D23" s="163"/>
      <c r="E23" s="164"/>
      <c r="F23" s="21" t="s">
        <v>490</v>
      </c>
      <c r="G23" s="53">
        <v>0.3459</v>
      </c>
      <c r="H23" s="47">
        <v>13.59</v>
      </c>
      <c r="I23" s="101">
        <f t="shared" si="0"/>
        <v>4.7</v>
      </c>
    </row>
    <row r="24" spans="1:9" s="58" customFormat="1" ht="24.75" customHeight="1">
      <c r="A24" s="114" t="s">
        <v>3002</v>
      </c>
      <c r="B24" s="168" t="str">
        <f>IF(A24&lt;&gt;0,INDEX(Tab!$A$1:$C$4554,MATCH(A24,Tab!$A$1:$A$4554,0),2),0)</f>
        <v>ELEMENTOS DE MADEIRA/COMPONENTES ESPECIAIS</v>
      </c>
      <c r="C24" s="169"/>
      <c r="D24" s="169"/>
      <c r="E24" s="170"/>
      <c r="F24" s="116">
        <f>IF(A24&lt;&gt;0,INDEX(Tab!$A$2:$C$4729,MATCH(A24,Tab!$A$2:$A$4729,0),3),0)</f>
        <v>0</v>
      </c>
      <c r="G24" s="120"/>
      <c r="H24" s="57"/>
      <c r="I24" s="70">
        <f>I25+I40</f>
        <v>26828.380000000005</v>
      </c>
    </row>
    <row r="25" spans="1:9" s="26" customFormat="1" ht="24.75" customHeight="1">
      <c r="A25" s="115" t="s">
        <v>3003</v>
      </c>
      <c r="B25" s="165" t="str">
        <f>IF(A25&lt;&gt;0,INDEX(Tab!$A$1:$C$4554,MATCH(A25,Tab!$A$1:$A$4554,0),2),0)</f>
        <v>PORTAS/BATENTES/FERRAGENS</v>
      </c>
      <c r="C25" s="166"/>
      <c r="D25" s="166"/>
      <c r="E25" s="167"/>
      <c r="F25" s="117">
        <f>IF(A25&lt;&gt;0,INDEX(Tab!$A$2:$C$4729,MATCH(A25,Tab!$A$2:$A$4729,0),3),0)</f>
        <v>0</v>
      </c>
      <c r="G25" s="121"/>
      <c r="H25" s="48"/>
      <c r="I25" s="99">
        <f>SUM(I26:I39)</f>
        <v>13547.35</v>
      </c>
    </row>
    <row r="26" spans="1:9" ht="34.5" customHeight="1">
      <c r="A26" s="52" t="s">
        <v>3021</v>
      </c>
      <c r="B26" s="162" t="str">
        <f>IF(A26&lt;&gt;0,INDEX(Tab!$A$2:$C$4729,MATCH(A26,Tab!$A$2:$A$4729,0),2),0)</f>
        <v>PM-74 PORTA DE SARRAFEADO MACIÇO P/BOXES L=62CM-COMPLETA</v>
      </c>
      <c r="C26" s="163"/>
      <c r="D26" s="163"/>
      <c r="E26" s="164"/>
      <c r="F26" s="21" t="str">
        <f>IF(A26&lt;&gt;0,INDEX(Tab!$A$2:$C$4729,MATCH(A26,Tab!$A$2:$A$4729,0),3),0)</f>
        <v>UN</v>
      </c>
      <c r="G26" s="53">
        <v>4</v>
      </c>
      <c r="H26" s="47">
        <v>625.37</v>
      </c>
      <c r="I26" s="101">
        <f>ROUND(H26*G26,2)</f>
        <v>2501.48</v>
      </c>
    </row>
    <row r="27" spans="1:9" ht="34.5" customHeight="1">
      <c r="A27" s="52" t="s">
        <v>3086</v>
      </c>
      <c r="B27" s="162" t="str">
        <f>IF(A27&lt;&gt;0,INDEX(Tab!$A$2:$C$4729,MATCH(A27,Tab!$A$2:$A$4729,0),2),0)</f>
        <v>PM-83 PORTA DE CORRER ACESSIVEL SARRAFEADA MACIÇA G1-C1 P/PINTURA L=101CM</v>
      </c>
      <c r="C27" s="163"/>
      <c r="D27" s="163"/>
      <c r="E27" s="164"/>
      <c r="F27" s="21" t="str">
        <f>IF(A27&lt;&gt;0,INDEX(Tab!$A$2:$C$4729,MATCH(A27,Tab!$A$2:$A$4729,0),3),0)</f>
        <v>UN</v>
      </c>
      <c r="G27" s="53">
        <v>3</v>
      </c>
      <c r="H27" s="47">
        <v>2296.13</v>
      </c>
      <c r="I27" s="101">
        <f aca="true" t="shared" si="1" ref="I27:I39">ROUND(H27*G27,2)</f>
        <v>6888.39</v>
      </c>
    </row>
    <row r="28" spans="1:9" ht="34.5" customHeight="1">
      <c r="A28" s="52" t="s">
        <v>3042</v>
      </c>
      <c r="B28" s="162" t="str">
        <f>IF(A28&lt;&gt;0,INDEX(Tab!$A$2:$C$4729,MATCH(A28,Tab!$A$2:$A$4729,0),2),0)</f>
        <v>PM-64 PORTA DE MADEIRA SARRAFEADA P/ PINT. C/ BAND. BAT. MAD. L=92CM</v>
      </c>
      <c r="C28" s="163"/>
      <c r="D28" s="163"/>
      <c r="E28" s="164"/>
      <c r="F28" s="21" t="str">
        <f>IF(A28&lt;&gt;0,INDEX(Tab!$A$2:$C$4729,MATCH(A28,Tab!$A$2:$A$4729,0),3),0)</f>
        <v>UN</v>
      </c>
      <c r="G28" s="53"/>
      <c r="H28" s="47"/>
      <c r="I28" s="101">
        <f t="shared" si="1"/>
        <v>0</v>
      </c>
    </row>
    <row r="29" spans="1:9" ht="19.5" customHeight="1">
      <c r="A29" s="52" t="s">
        <v>7042</v>
      </c>
      <c r="B29" s="162" t="s">
        <v>7043</v>
      </c>
      <c r="C29" s="163"/>
      <c r="D29" s="163"/>
      <c r="E29" s="164"/>
      <c r="F29" s="21" t="s">
        <v>2098</v>
      </c>
      <c r="G29" s="53">
        <v>20.5</v>
      </c>
      <c r="H29" s="47">
        <v>8.74</v>
      </c>
      <c r="I29" s="101">
        <f t="shared" si="1"/>
        <v>179.17</v>
      </c>
    </row>
    <row r="30" spans="1:9" ht="19.5" customHeight="1">
      <c r="A30" s="52" t="s">
        <v>7044</v>
      </c>
      <c r="B30" s="162" t="s">
        <v>7045</v>
      </c>
      <c r="C30" s="163"/>
      <c r="D30" s="163"/>
      <c r="E30" s="164"/>
      <c r="F30" s="21" t="s">
        <v>2098</v>
      </c>
      <c r="G30" s="53">
        <v>20.5</v>
      </c>
      <c r="H30" s="47">
        <v>7.4</v>
      </c>
      <c r="I30" s="101">
        <f t="shared" si="1"/>
        <v>151.7</v>
      </c>
    </row>
    <row r="31" spans="1:9" ht="19.5" customHeight="1">
      <c r="A31" s="52" t="s">
        <v>7046</v>
      </c>
      <c r="B31" s="162" t="s">
        <v>7047</v>
      </c>
      <c r="C31" s="163"/>
      <c r="D31" s="163"/>
      <c r="E31" s="164"/>
      <c r="F31" s="21" t="s">
        <v>1469</v>
      </c>
      <c r="G31" s="53">
        <v>4.6</v>
      </c>
      <c r="H31" s="47">
        <v>2.45</v>
      </c>
      <c r="I31" s="101">
        <f t="shared" si="1"/>
        <v>11.27</v>
      </c>
    </row>
    <row r="32" spans="1:9" ht="19.5" customHeight="1">
      <c r="A32" s="52" t="s">
        <v>7048</v>
      </c>
      <c r="B32" s="162" t="s">
        <v>7049</v>
      </c>
      <c r="C32" s="163"/>
      <c r="D32" s="163"/>
      <c r="E32" s="164"/>
      <c r="F32" s="21" t="s">
        <v>1979</v>
      </c>
      <c r="G32" s="53">
        <v>10</v>
      </c>
      <c r="H32" s="47">
        <v>0.13</v>
      </c>
      <c r="I32" s="101">
        <f t="shared" si="1"/>
        <v>1.3</v>
      </c>
    </row>
    <row r="33" spans="1:9" ht="19.5" customHeight="1">
      <c r="A33" s="52" t="s">
        <v>7050</v>
      </c>
      <c r="B33" s="162" t="s">
        <v>7051</v>
      </c>
      <c r="C33" s="163"/>
      <c r="D33" s="163"/>
      <c r="E33" s="164"/>
      <c r="F33" s="21" t="s">
        <v>941</v>
      </c>
      <c r="G33" s="53">
        <v>5</v>
      </c>
      <c r="H33" s="47">
        <v>0.66</v>
      </c>
      <c r="I33" s="101">
        <f t="shared" si="1"/>
        <v>3.3</v>
      </c>
    </row>
    <row r="34" spans="1:9" ht="19.5" customHeight="1">
      <c r="A34" s="52" t="s">
        <v>7052</v>
      </c>
      <c r="B34" s="162" t="s">
        <v>7053</v>
      </c>
      <c r="C34" s="163"/>
      <c r="D34" s="163"/>
      <c r="E34" s="164"/>
      <c r="F34" s="21" t="s">
        <v>1979</v>
      </c>
      <c r="G34" s="53">
        <v>15</v>
      </c>
      <c r="H34" s="47">
        <v>21.01</v>
      </c>
      <c r="I34" s="101">
        <f t="shared" si="1"/>
        <v>315.15</v>
      </c>
    </row>
    <row r="35" spans="1:9" ht="19.5" customHeight="1">
      <c r="A35" s="52" t="s">
        <v>7054</v>
      </c>
      <c r="B35" s="162" t="s">
        <v>7055</v>
      </c>
      <c r="C35" s="163"/>
      <c r="D35" s="163"/>
      <c r="E35" s="164"/>
      <c r="F35" s="21" t="s">
        <v>1469</v>
      </c>
      <c r="G35" s="53">
        <v>13.8</v>
      </c>
      <c r="H35" s="47">
        <v>3.89</v>
      </c>
      <c r="I35" s="101">
        <f t="shared" si="1"/>
        <v>53.68</v>
      </c>
    </row>
    <row r="36" spans="1:9" ht="19.5" customHeight="1">
      <c r="A36" s="52" t="s">
        <v>7056</v>
      </c>
      <c r="B36" s="162" t="s">
        <v>7057</v>
      </c>
      <c r="C36" s="163"/>
      <c r="D36" s="163"/>
      <c r="E36" s="164"/>
      <c r="F36" s="21" t="s">
        <v>1979</v>
      </c>
      <c r="G36" s="53">
        <v>3</v>
      </c>
      <c r="H36" s="47">
        <v>137.87</v>
      </c>
      <c r="I36" s="101">
        <f t="shared" si="1"/>
        <v>413.61</v>
      </c>
    </row>
    <row r="37" spans="1:9" ht="19.5" customHeight="1">
      <c r="A37" s="52" t="s">
        <v>7058</v>
      </c>
      <c r="B37" s="162" t="s">
        <v>7059</v>
      </c>
      <c r="C37" s="163"/>
      <c r="D37" s="163"/>
      <c r="E37" s="164"/>
      <c r="F37" s="21" t="s">
        <v>1979</v>
      </c>
      <c r="G37" s="53">
        <v>5</v>
      </c>
      <c r="H37" s="47">
        <v>145.68</v>
      </c>
      <c r="I37" s="101">
        <f t="shared" si="1"/>
        <v>728.4</v>
      </c>
    </row>
    <row r="38" spans="1:9" ht="19.5" customHeight="1">
      <c r="A38" s="52" t="s">
        <v>7060</v>
      </c>
      <c r="B38" s="162" t="s">
        <v>7061</v>
      </c>
      <c r="C38" s="163"/>
      <c r="D38" s="163"/>
      <c r="E38" s="164"/>
      <c r="F38" s="21" t="s">
        <v>1979</v>
      </c>
      <c r="G38" s="53">
        <v>5</v>
      </c>
      <c r="H38" s="47">
        <v>59.68</v>
      </c>
      <c r="I38" s="101">
        <f t="shared" si="1"/>
        <v>298.4</v>
      </c>
    </row>
    <row r="39" spans="1:9" ht="19.5" customHeight="1">
      <c r="A39" s="52" t="s">
        <v>7062</v>
      </c>
      <c r="B39" s="162" t="s">
        <v>7063</v>
      </c>
      <c r="C39" s="163"/>
      <c r="D39" s="163"/>
      <c r="E39" s="164"/>
      <c r="F39" s="21" t="s">
        <v>941</v>
      </c>
      <c r="G39" s="53">
        <v>10</v>
      </c>
      <c r="H39" s="47">
        <v>200.15</v>
      </c>
      <c r="I39" s="101">
        <f t="shared" si="1"/>
        <v>2001.5</v>
      </c>
    </row>
    <row r="40" spans="1:9" s="26" customFormat="1" ht="24.75" customHeight="1">
      <c r="A40" s="115" t="s">
        <v>3052</v>
      </c>
      <c r="B40" s="165" t="str">
        <f>IF(A40&lt;&gt;0,INDEX(Tab!$A$1:$C$4554,MATCH(A40,Tab!$A$1:$A$4554,0),2),0)</f>
        <v>OUTROS COMPONENTES PADRONIZADOS</v>
      </c>
      <c r="C40" s="166"/>
      <c r="D40" s="166"/>
      <c r="E40" s="167"/>
      <c r="F40" s="117">
        <f>IF(A40&lt;&gt;0,INDEX(Tab!$A$2:$C$4729,MATCH(A40,Tab!$A$2:$A$4729,0),3),0)</f>
        <v>0</v>
      </c>
      <c r="G40" s="121"/>
      <c r="H40" s="48"/>
      <c r="I40" s="99">
        <f>SUM(I41:I101)</f>
        <v>13281.030000000002</v>
      </c>
    </row>
    <row r="41" spans="1:9" ht="19.5" customHeight="1">
      <c r="A41" s="52" t="s">
        <v>3056</v>
      </c>
      <c r="B41" s="162" t="str">
        <f>IF(A41&lt;&gt;0,INDEX(Tab!$A$2:$C$4729,MATCH(A41,Tab!$A$2:$A$4729,0),2),0)</f>
        <v>GS-03 GUICHE DE SECRETARIA/JANELA DE 2 FOLHAS</v>
      </c>
      <c r="C41" s="163"/>
      <c r="D41" s="163"/>
      <c r="E41" s="164"/>
      <c r="F41" s="21" t="str">
        <f>IF(A41&lt;&gt;0,INDEX(Tab!$A$2:$C$4729,MATCH(A41,Tab!$A$2:$A$4729,0),3),0)</f>
        <v>UN</v>
      </c>
      <c r="G41" s="53">
        <v>1</v>
      </c>
      <c r="H41" s="47">
        <v>3336.46</v>
      </c>
      <c r="I41" s="101">
        <f>ROUND(H41*G41,2)</f>
        <v>3336.46</v>
      </c>
    </row>
    <row r="42" spans="1:9" ht="19.5" customHeight="1">
      <c r="A42" s="52" t="s">
        <v>3058</v>
      </c>
      <c r="B42" s="162" t="str">
        <f>IF(A42&lt;&gt;0,INDEX(Tab!$A$2:$C$4729,MATCH(A42,Tab!$A$2:$A$4729,0),2),0)</f>
        <v>ET-05 ESTRADO DE POLIPROPILENO</v>
      </c>
      <c r="C42" s="163"/>
      <c r="D42" s="163"/>
      <c r="E42" s="164"/>
      <c r="F42" s="21" t="str">
        <f>IF(A42&lt;&gt;0,INDEX(Tab!$A$2:$C$4729,MATCH(A42,Tab!$A$2:$A$4729,0),3),0)</f>
        <v>M</v>
      </c>
      <c r="G42" s="53">
        <v>2.5</v>
      </c>
      <c r="H42" s="47">
        <v>84.57</v>
      </c>
      <c r="I42" s="101">
        <f aca="true" t="shared" si="2" ref="I42:I101">ROUND(H42*G42,2)</f>
        <v>211.43</v>
      </c>
    </row>
    <row r="43" spans="1:9" ht="19.5" customHeight="1">
      <c r="A43" s="52" t="s">
        <v>3088</v>
      </c>
      <c r="B43" s="162" t="str">
        <f>IF(A43&lt;&gt;0,INDEX(Tab!$A$2:$C$4729,MATCH(A43,Tab!$A$2:$A$4729,0),2),0)</f>
        <v>BA-13 BALCAO ATENDIMENTO - GRANITO</v>
      </c>
      <c r="C43" s="163"/>
      <c r="D43" s="163"/>
      <c r="E43" s="164"/>
      <c r="F43" s="21" t="str">
        <f>IF(A43&lt;&gt;0,INDEX(Tab!$A$2:$C$4729,MATCH(A43,Tab!$A$2:$A$4729,0),3),0)</f>
        <v>UN</v>
      </c>
      <c r="G43" s="53">
        <v>1</v>
      </c>
      <c r="H43" s="47">
        <v>3767.17</v>
      </c>
      <c r="I43" s="101">
        <f t="shared" si="2"/>
        <v>3767.17</v>
      </c>
    </row>
    <row r="44" spans="1:9" ht="19.5" customHeight="1">
      <c r="A44" s="52" t="s">
        <v>3064</v>
      </c>
      <c r="B44" s="162" t="str">
        <f>IF(A44&lt;&gt;0,INDEX(Tab!$A$2:$C$4729,MATCH(A44,Tab!$A$2:$A$4729,0),2),0)</f>
        <v>BA-11 BALCÃO DE DEVOLUÇÃO DE GRANITO (L=70CM)</v>
      </c>
      <c r="C44" s="163"/>
      <c r="D44" s="163"/>
      <c r="E44" s="164"/>
      <c r="F44" s="21" t="str">
        <f>IF(A44&lt;&gt;0,INDEX(Tab!$A$2:$C$4729,MATCH(A44,Tab!$A$2:$A$4729,0),3),0)</f>
        <v>UN</v>
      </c>
      <c r="G44" s="100"/>
      <c r="H44" s="47">
        <v>2275.43</v>
      </c>
      <c r="I44" s="101">
        <f t="shared" si="2"/>
        <v>0</v>
      </c>
    </row>
    <row r="45" spans="1:9" ht="19.5" customHeight="1">
      <c r="A45" s="52" t="s">
        <v>7065</v>
      </c>
      <c r="B45" s="162" t="s">
        <v>7066</v>
      </c>
      <c r="C45" s="163"/>
      <c r="D45" s="163"/>
      <c r="E45" s="164"/>
      <c r="F45" s="21" t="s">
        <v>2098</v>
      </c>
      <c r="G45" s="53">
        <v>0.144</v>
      </c>
      <c r="H45" s="47">
        <v>8.81</v>
      </c>
      <c r="I45" s="101">
        <f t="shared" si="2"/>
        <v>1.27</v>
      </c>
    </row>
    <row r="46" spans="1:9" ht="19.5" customHeight="1">
      <c r="A46" s="52" t="s">
        <v>7067</v>
      </c>
      <c r="B46" s="162" t="s">
        <v>7068</v>
      </c>
      <c r="C46" s="163"/>
      <c r="D46" s="163"/>
      <c r="E46" s="164"/>
      <c r="F46" s="21" t="s">
        <v>2098</v>
      </c>
      <c r="G46" s="53">
        <v>0.144</v>
      </c>
      <c r="H46" s="47">
        <v>7.32</v>
      </c>
      <c r="I46" s="101">
        <f t="shared" si="2"/>
        <v>1.05</v>
      </c>
    </row>
    <row r="47" spans="1:9" ht="19.5" customHeight="1">
      <c r="A47" s="52" t="s">
        <v>7069</v>
      </c>
      <c r="B47" s="162" t="s">
        <v>7070</v>
      </c>
      <c r="C47" s="163"/>
      <c r="D47" s="163"/>
      <c r="E47" s="164"/>
      <c r="F47" s="21" t="s">
        <v>2098</v>
      </c>
      <c r="G47" s="53">
        <v>4.788</v>
      </c>
      <c r="H47" s="47">
        <v>9.2</v>
      </c>
      <c r="I47" s="101">
        <f t="shared" si="2"/>
        <v>44.05</v>
      </c>
    </row>
    <row r="48" spans="1:9" ht="19.5" customHeight="1">
      <c r="A48" s="52" t="s">
        <v>7071</v>
      </c>
      <c r="B48" s="162" t="s">
        <v>7072</v>
      </c>
      <c r="C48" s="163"/>
      <c r="D48" s="163"/>
      <c r="E48" s="164"/>
      <c r="F48" s="21" t="s">
        <v>2098</v>
      </c>
      <c r="G48" s="53">
        <v>4.158</v>
      </c>
      <c r="H48" s="47">
        <v>7.1</v>
      </c>
      <c r="I48" s="101">
        <f t="shared" si="2"/>
        <v>29.52</v>
      </c>
    </row>
    <row r="49" spans="1:9" ht="19.5" customHeight="1">
      <c r="A49" s="52" t="s">
        <v>7073</v>
      </c>
      <c r="B49" s="162" t="s">
        <v>7074</v>
      </c>
      <c r="C49" s="163"/>
      <c r="D49" s="163"/>
      <c r="E49" s="164"/>
      <c r="F49" s="21" t="s">
        <v>1979</v>
      </c>
      <c r="G49" s="53">
        <v>0.7</v>
      </c>
      <c r="H49" s="47">
        <v>1555.98</v>
      </c>
      <c r="I49" s="101">
        <f t="shared" si="2"/>
        <v>1089.19</v>
      </c>
    </row>
    <row r="50" spans="1:9" ht="19.5" customHeight="1">
      <c r="A50" s="52" t="s">
        <v>7077</v>
      </c>
      <c r="B50" s="162" t="s">
        <v>7078</v>
      </c>
      <c r="C50" s="163"/>
      <c r="D50" s="163"/>
      <c r="E50" s="164"/>
      <c r="F50" s="21" t="s">
        <v>490</v>
      </c>
      <c r="G50" s="53">
        <v>1.575</v>
      </c>
      <c r="H50" s="47">
        <v>21.96</v>
      </c>
      <c r="I50" s="101">
        <f t="shared" si="2"/>
        <v>34.59</v>
      </c>
    </row>
    <row r="51" spans="1:9" ht="19.5" customHeight="1">
      <c r="A51" s="52" t="s">
        <v>7079</v>
      </c>
      <c r="B51" s="162" t="s">
        <v>7080</v>
      </c>
      <c r="C51" s="163"/>
      <c r="D51" s="163"/>
      <c r="E51" s="164"/>
      <c r="F51" s="21" t="s">
        <v>490</v>
      </c>
      <c r="G51" s="53">
        <v>0.945</v>
      </c>
      <c r="H51" s="47">
        <v>35.53</v>
      </c>
      <c r="I51" s="101">
        <f t="shared" si="2"/>
        <v>33.58</v>
      </c>
    </row>
    <row r="52" spans="1:9" ht="34.5" customHeight="1">
      <c r="A52" s="52" t="s">
        <v>6929</v>
      </c>
      <c r="B52" s="162" t="str">
        <f>IF(A52&lt;&gt;0,INDEX(Tab!$A$2:$C$4729,MATCH(A52,Tab!$A$2:$A$4729,0),2),0)</f>
        <v>CC-01 CUBA INOX (60X50X30CM) INCLUSIVE VÁLVULA AMERICANA-GRANITO</v>
      </c>
      <c r="C52" s="163"/>
      <c r="D52" s="163"/>
      <c r="E52" s="164"/>
      <c r="F52" s="21" t="str">
        <f>IF(A52&lt;&gt;0,INDEX(Tab!$A$2:$C$4729,MATCH(A52,Tab!$A$2:$A$4729,0),3),0)</f>
        <v>UN</v>
      </c>
      <c r="G52" s="100"/>
      <c r="H52" s="47">
        <v>2870.94</v>
      </c>
      <c r="I52" s="101">
        <f t="shared" si="2"/>
        <v>0</v>
      </c>
    </row>
    <row r="53" spans="1:9" ht="19.5" customHeight="1">
      <c r="A53" s="52" t="s">
        <v>7081</v>
      </c>
      <c r="B53" s="162" t="s">
        <v>7082</v>
      </c>
      <c r="C53" s="163"/>
      <c r="D53" s="163"/>
      <c r="E53" s="164"/>
      <c r="F53" s="21" t="s">
        <v>2098</v>
      </c>
      <c r="G53" s="53">
        <v>1.5</v>
      </c>
      <c r="H53" s="47">
        <v>8.81</v>
      </c>
      <c r="I53" s="101">
        <f t="shared" si="2"/>
        <v>13.22</v>
      </c>
    </row>
    <row r="54" spans="1:9" ht="19.5" customHeight="1">
      <c r="A54" s="52" t="s">
        <v>7083</v>
      </c>
      <c r="B54" s="162" t="s">
        <v>7084</v>
      </c>
      <c r="C54" s="163"/>
      <c r="D54" s="163"/>
      <c r="E54" s="164"/>
      <c r="F54" s="21" t="s">
        <v>2098</v>
      </c>
      <c r="G54" s="53">
        <v>1.5</v>
      </c>
      <c r="H54" s="47">
        <v>7.1</v>
      </c>
      <c r="I54" s="101">
        <f t="shared" si="2"/>
        <v>10.65</v>
      </c>
    </row>
    <row r="55" spans="1:9" ht="19.5" customHeight="1">
      <c r="A55" s="52" t="s">
        <v>7085</v>
      </c>
      <c r="B55" s="162" t="s">
        <v>7086</v>
      </c>
      <c r="C55" s="163"/>
      <c r="D55" s="163"/>
      <c r="E55" s="164"/>
      <c r="F55" s="21" t="s">
        <v>1979</v>
      </c>
      <c r="G55" s="53">
        <v>6</v>
      </c>
      <c r="H55" s="47">
        <v>0.53</v>
      </c>
      <c r="I55" s="101">
        <f t="shared" si="2"/>
        <v>3.18</v>
      </c>
    </row>
    <row r="56" spans="1:9" ht="19.5" customHeight="1">
      <c r="A56" s="52" t="s">
        <v>7087</v>
      </c>
      <c r="B56" s="162" t="s">
        <v>7088</v>
      </c>
      <c r="C56" s="163"/>
      <c r="D56" s="163"/>
      <c r="E56" s="164"/>
      <c r="F56" s="21" t="s">
        <v>1979</v>
      </c>
      <c r="G56" s="53">
        <v>0.06</v>
      </c>
      <c r="H56" s="47">
        <v>2.77</v>
      </c>
      <c r="I56" s="101">
        <f t="shared" si="2"/>
        <v>0.17</v>
      </c>
    </row>
    <row r="57" spans="1:9" ht="19.5" customHeight="1">
      <c r="A57" s="52" t="s">
        <v>7089</v>
      </c>
      <c r="B57" s="162" t="s">
        <v>7090</v>
      </c>
      <c r="C57" s="163"/>
      <c r="D57" s="163"/>
      <c r="E57" s="164"/>
      <c r="F57" s="21" t="s">
        <v>7091</v>
      </c>
      <c r="G57" s="53">
        <v>0.5</v>
      </c>
      <c r="H57" s="47">
        <v>3.28</v>
      </c>
      <c r="I57" s="101">
        <f t="shared" si="2"/>
        <v>1.64</v>
      </c>
    </row>
    <row r="58" spans="1:9" ht="19.5" customHeight="1">
      <c r="A58" s="52" t="s">
        <v>7092</v>
      </c>
      <c r="B58" s="162" t="s">
        <v>7093</v>
      </c>
      <c r="C58" s="163"/>
      <c r="D58" s="163"/>
      <c r="E58" s="164"/>
      <c r="F58" s="21" t="s">
        <v>949</v>
      </c>
      <c r="G58" s="53">
        <v>3.68</v>
      </c>
      <c r="H58" s="47">
        <v>22.4</v>
      </c>
      <c r="I58" s="101">
        <f t="shared" si="2"/>
        <v>82.43</v>
      </c>
    </row>
    <row r="59" spans="1:9" ht="19.5" customHeight="1">
      <c r="A59" s="52" t="s">
        <v>7075</v>
      </c>
      <c r="B59" s="162" t="s">
        <v>7076</v>
      </c>
      <c r="C59" s="163"/>
      <c r="D59" s="163"/>
      <c r="E59" s="164"/>
      <c r="F59" s="21" t="s">
        <v>1978</v>
      </c>
      <c r="G59" s="53">
        <v>0.1572</v>
      </c>
      <c r="H59" s="47">
        <v>368.63</v>
      </c>
      <c r="I59" s="101">
        <f t="shared" si="2"/>
        <v>57.95</v>
      </c>
    </row>
    <row r="60" spans="1:9" ht="19.5" customHeight="1">
      <c r="A60" s="52" t="s">
        <v>7077</v>
      </c>
      <c r="B60" s="162" t="s">
        <v>7078</v>
      </c>
      <c r="C60" s="163"/>
      <c r="D60" s="163"/>
      <c r="E60" s="164"/>
      <c r="F60" s="21" t="s">
        <v>490</v>
      </c>
      <c r="G60" s="53">
        <v>0.0465</v>
      </c>
      <c r="H60" s="47">
        <v>21.96</v>
      </c>
      <c r="I60" s="101">
        <f t="shared" si="2"/>
        <v>1.02</v>
      </c>
    </row>
    <row r="61" spans="1:9" ht="19.5" customHeight="1">
      <c r="A61" s="52" t="s">
        <v>7094</v>
      </c>
      <c r="B61" s="162" t="s">
        <v>7095</v>
      </c>
      <c r="C61" s="163"/>
      <c r="D61" s="163"/>
      <c r="E61" s="164"/>
      <c r="F61" s="21" t="s">
        <v>490</v>
      </c>
      <c r="G61" s="53">
        <v>0.003</v>
      </c>
      <c r="H61" s="47">
        <v>297.09</v>
      </c>
      <c r="I61" s="101">
        <f t="shared" si="2"/>
        <v>0.89</v>
      </c>
    </row>
    <row r="62" spans="1:9" ht="19.5" customHeight="1">
      <c r="A62" s="52" t="s">
        <v>7096</v>
      </c>
      <c r="B62" s="162" t="s">
        <v>7097</v>
      </c>
      <c r="C62" s="163"/>
      <c r="D62" s="163"/>
      <c r="E62" s="164"/>
      <c r="F62" s="21" t="s">
        <v>949</v>
      </c>
      <c r="G62" s="53">
        <v>3.68</v>
      </c>
      <c r="H62" s="47">
        <v>3.54</v>
      </c>
      <c r="I62" s="101">
        <f t="shared" si="2"/>
        <v>13.03</v>
      </c>
    </row>
    <row r="63" spans="1:9" ht="19.5" customHeight="1">
      <c r="A63" s="52" t="s">
        <v>7098</v>
      </c>
      <c r="B63" s="162" t="s">
        <v>7099</v>
      </c>
      <c r="C63" s="163"/>
      <c r="D63" s="163"/>
      <c r="E63" s="164"/>
      <c r="F63" s="21" t="s">
        <v>490</v>
      </c>
      <c r="G63" s="53">
        <v>0.0465</v>
      </c>
      <c r="H63" s="47">
        <v>29.49</v>
      </c>
      <c r="I63" s="101">
        <f t="shared" si="2"/>
        <v>1.37</v>
      </c>
    </row>
    <row r="64" spans="1:9" ht="19.5" customHeight="1">
      <c r="A64" s="52" t="s">
        <v>7100</v>
      </c>
      <c r="B64" s="162" t="s">
        <v>7101</v>
      </c>
      <c r="C64" s="163"/>
      <c r="D64" s="163"/>
      <c r="E64" s="164"/>
      <c r="F64" s="21" t="s">
        <v>1979</v>
      </c>
      <c r="G64" s="53">
        <v>1</v>
      </c>
      <c r="H64" s="47">
        <v>45.27</v>
      </c>
      <c r="I64" s="101">
        <f t="shared" si="2"/>
        <v>45.27</v>
      </c>
    </row>
    <row r="65" spans="1:9" ht="19.5" customHeight="1">
      <c r="A65" s="52" t="s">
        <v>7102</v>
      </c>
      <c r="B65" s="162" t="s">
        <v>7103</v>
      </c>
      <c r="C65" s="163"/>
      <c r="D65" s="163"/>
      <c r="E65" s="164"/>
      <c r="F65" s="21" t="s">
        <v>1979</v>
      </c>
      <c r="G65" s="53">
        <v>1</v>
      </c>
      <c r="H65" s="47">
        <v>162.39</v>
      </c>
      <c r="I65" s="101">
        <f t="shared" si="2"/>
        <v>162.39</v>
      </c>
    </row>
    <row r="66" spans="1:9" ht="19.5" customHeight="1">
      <c r="A66" s="52" t="s">
        <v>7104</v>
      </c>
      <c r="B66" s="162" t="s">
        <v>7105</v>
      </c>
      <c r="C66" s="163"/>
      <c r="D66" s="163"/>
      <c r="E66" s="164"/>
      <c r="F66" s="21" t="s">
        <v>1979</v>
      </c>
      <c r="G66" s="53">
        <v>1</v>
      </c>
      <c r="H66" s="47">
        <v>233.74</v>
      </c>
      <c r="I66" s="101">
        <f t="shared" si="2"/>
        <v>233.74</v>
      </c>
    </row>
    <row r="67" spans="1:9" ht="19.5" customHeight="1">
      <c r="A67" s="52" t="s">
        <v>7106</v>
      </c>
      <c r="B67" s="162" t="s">
        <v>7107</v>
      </c>
      <c r="C67" s="163"/>
      <c r="D67" s="163"/>
      <c r="E67" s="164"/>
      <c r="F67" s="21" t="s">
        <v>1979</v>
      </c>
      <c r="G67" s="53">
        <v>0.05</v>
      </c>
      <c r="H67" s="47">
        <v>8.12</v>
      </c>
      <c r="I67" s="101">
        <f t="shared" si="2"/>
        <v>0.41</v>
      </c>
    </row>
    <row r="68" spans="1:9" ht="34.5" customHeight="1">
      <c r="A68" s="52" t="s">
        <v>6930</v>
      </c>
      <c r="B68" s="162" t="str">
        <f>IF(A68&lt;&gt;0,INDEX(Tab!$A$2:$C$4729,MATCH(A68,Tab!$A$2:$A$4729,0),2),0)</f>
        <v>CC-03 CUBA INOX (50X40X25CM) TORNEIRA DE PAREDE INCL.VÁLVULA AMERICANA-GRANITO</v>
      </c>
      <c r="C68" s="163"/>
      <c r="D68" s="163"/>
      <c r="E68" s="164"/>
      <c r="F68" s="21" t="str">
        <f>IF(A68&lt;&gt;0,INDEX(Tab!$A$2:$C$4729,MATCH(A68,Tab!$A$2:$A$4729,0),3),0)</f>
        <v>UN</v>
      </c>
      <c r="G68" s="100"/>
      <c r="H68" s="47"/>
      <c r="I68" s="101">
        <f t="shared" si="2"/>
        <v>0</v>
      </c>
    </row>
    <row r="69" spans="1:9" ht="19.5" customHeight="1">
      <c r="A69" s="52" t="s">
        <v>7081</v>
      </c>
      <c r="B69" s="162" t="s">
        <v>7082</v>
      </c>
      <c r="C69" s="163"/>
      <c r="D69" s="163"/>
      <c r="E69" s="164"/>
      <c r="F69" s="21" t="s">
        <v>2098</v>
      </c>
      <c r="G69" s="53">
        <v>9</v>
      </c>
      <c r="H69" s="47">
        <v>8.81</v>
      </c>
      <c r="I69" s="101">
        <f t="shared" si="2"/>
        <v>79.29</v>
      </c>
    </row>
    <row r="70" spans="1:9" ht="19.5" customHeight="1">
      <c r="A70" s="52" t="s">
        <v>7083</v>
      </c>
      <c r="B70" s="162" t="s">
        <v>7084</v>
      </c>
      <c r="C70" s="163"/>
      <c r="D70" s="163"/>
      <c r="E70" s="164"/>
      <c r="F70" s="21" t="s">
        <v>2098</v>
      </c>
      <c r="G70" s="53">
        <v>9</v>
      </c>
      <c r="H70" s="47">
        <v>7.1</v>
      </c>
      <c r="I70" s="101">
        <f t="shared" si="2"/>
        <v>63.9</v>
      </c>
    </row>
    <row r="71" spans="1:9" ht="19.5" customHeight="1">
      <c r="A71" s="52" t="s">
        <v>7085</v>
      </c>
      <c r="B71" s="162" t="s">
        <v>7086</v>
      </c>
      <c r="C71" s="163"/>
      <c r="D71" s="163"/>
      <c r="E71" s="164"/>
      <c r="F71" s="21" t="s">
        <v>1979</v>
      </c>
      <c r="G71" s="53">
        <v>36</v>
      </c>
      <c r="H71" s="47">
        <v>0.53</v>
      </c>
      <c r="I71" s="101">
        <f t="shared" si="2"/>
        <v>19.08</v>
      </c>
    </row>
    <row r="72" spans="1:9" ht="19.5" customHeight="1">
      <c r="A72" s="52" t="s">
        <v>7087</v>
      </c>
      <c r="B72" s="162" t="s">
        <v>7088</v>
      </c>
      <c r="C72" s="163"/>
      <c r="D72" s="163"/>
      <c r="E72" s="164"/>
      <c r="F72" s="21" t="s">
        <v>1979</v>
      </c>
      <c r="G72" s="53">
        <v>0.36</v>
      </c>
      <c r="H72" s="47">
        <v>2.77</v>
      </c>
      <c r="I72" s="101">
        <f t="shared" si="2"/>
        <v>1</v>
      </c>
    </row>
    <row r="73" spans="1:9" ht="19.5" customHeight="1">
      <c r="A73" s="52" t="s">
        <v>7089</v>
      </c>
      <c r="B73" s="162" t="s">
        <v>7090</v>
      </c>
      <c r="C73" s="163"/>
      <c r="D73" s="163"/>
      <c r="E73" s="164"/>
      <c r="F73" s="21" t="s">
        <v>7091</v>
      </c>
      <c r="G73" s="53">
        <v>4.5</v>
      </c>
      <c r="H73" s="47">
        <v>3.28</v>
      </c>
      <c r="I73" s="101">
        <f t="shared" si="2"/>
        <v>14.76</v>
      </c>
    </row>
    <row r="74" spans="1:9" ht="19.5" customHeight="1">
      <c r="A74" s="52" t="s">
        <v>7092</v>
      </c>
      <c r="B74" s="162" t="s">
        <v>7093</v>
      </c>
      <c r="C74" s="163"/>
      <c r="D74" s="163"/>
      <c r="E74" s="164"/>
      <c r="F74" s="21" t="s">
        <v>949</v>
      </c>
      <c r="G74" s="53">
        <v>21.51</v>
      </c>
      <c r="H74" s="47">
        <v>22.4</v>
      </c>
      <c r="I74" s="101">
        <f t="shared" si="2"/>
        <v>481.82</v>
      </c>
    </row>
    <row r="75" spans="1:9" ht="19.5" customHeight="1">
      <c r="A75" s="52" t="s">
        <v>7075</v>
      </c>
      <c r="B75" s="162" t="s">
        <v>7076</v>
      </c>
      <c r="C75" s="163"/>
      <c r="D75" s="163"/>
      <c r="E75" s="164"/>
      <c r="F75" s="21" t="s">
        <v>1978</v>
      </c>
      <c r="G75" s="53">
        <v>0.5198</v>
      </c>
      <c r="H75" s="47">
        <v>368.63</v>
      </c>
      <c r="I75" s="101">
        <f t="shared" si="2"/>
        <v>191.61</v>
      </c>
    </row>
    <row r="76" spans="1:9" ht="19.5" customHeight="1">
      <c r="A76" s="52" t="s">
        <v>7077</v>
      </c>
      <c r="B76" s="162" t="s">
        <v>7078</v>
      </c>
      <c r="C76" s="163"/>
      <c r="D76" s="163"/>
      <c r="E76" s="164"/>
      <c r="F76" s="21" t="s">
        <v>490</v>
      </c>
      <c r="G76" s="53">
        <v>2.7878</v>
      </c>
      <c r="H76" s="47">
        <v>21.96</v>
      </c>
      <c r="I76" s="101">
        <f t="shared" si="2"/>
        <v>61.22</v>
      </c>
    </row>
    <row r="77" spans="1:9" ht="19.5" customHeight="1">
      <c r="A77" s="52" t="s">
        <v>7094</v>
      </c>
      <c r="B77" s="162" t="s">
        <v>7095</v>
      </c>
      <c r="C77" s="163"/>
      <c r="D77" s="163"/>
      <c r="E77" s="164"/>
      <c r="F77" s="21" t="s">
        <v>490</v>
      </c>
      <c r="G77" s="53">
        <v>0.018</v>
      </c>
      <c r="H77" s="47">
        <v>297.09</v>
      </c>
      <c r="I77" s="101">
        <f t="shared" si="2"/>
        <v>5.35</v>
      </c>
    </row>
    <row r="78" spans="1:9" ht="19.5" customHeight="1">
      <c r="A78" s="52" t="s">
        <v>7096</v>
      </c>
      <c r="B78" s="162" t="s">
        <v>7097</v>
      </c>
      <c r="C78" s="163"/>
      <c r="D78" s="163"/>
      <c r="E78" s="164"/>
      <c r="F78" s="21" t="s">
        <v>949</v>
      </c>
      <c r="G78" s="53">
        <v>21.51</v>
      </c>
      <c r="H78" s="47">
        <v>3.54</v>
      </c>
      <c r="I78" s="101">
        <f t="shared" si="2"/>
        <v>76.15</v>
      </c>
    </row>
    <row r="79" spans="1:9" ht="19.5" customHeight="1">
      <c r="A79" s="52" t="s">
        <v>7098</v>
      </c>
      <c r="B79" s="162" t="s">
        <v>7099</v>
      </c>
      <c r="C79" s="163"/>
      <c r="D79" s="163"/>
      <c r="E79" s="164"/>
      <c r="F79" s="21" t="s">
        <v>490</v>
      </c>
      <c r="G79" s="53">
        <v>0.2788</v>
      </c>
      <c r="H79" s="47">
        <v>29.49</v>
      </c>
      <c r="I79" s="101">
        <f t="shared" si="2"/>
        <v>8.22</v>
      </c>
    </row>
    <row r="80" spans="1:9" ht="19.5" customHeight="1">
      <c r="A80" s="52" t="s">
        <v>7100</v>
      </c>
      <c r="B80" s="162" t="s">
        <v>7101</v>
      </c>
      <c r="C80" s="163"/>
      <c r="D80" s="163"/>
      <c r="E80" s="164"/>
      <c r="F80" s="21" t="s">
        <v>1979</v>
      </c>
      <c r="G80" s="53">
        <v>6</v>
      </c>
      <c r="H80" s="47">
        <v>45.27</v>
      </c>
      <c r="I80" s="101">
        <f t="shared" si="2"/>
        <v>271.62</v>
      </c>
    </row>
    <row r="81" spans="1:9" ht="19.5" customHeight="1">
      <c r="A81" s="52" t="s">
        <v>7102</v>
      </c>
      <c r="B81" s="162" t="s">
        <v>7103</v>
      </c>
      <c r="C81" s="163"/>
      <c r="D81" s="163"/>
      <c r="E81" s="164"/>
      <c r="F81" s="21" t="s">
        <v>1979</v>
      </c>
      <c r="G81" s="53">
        <v>6</v>
      </c>
      <c r="H81" s="47">
        <v>162.39</v>
      </c>
      <c r="I81" s="101">
        <f t="shared" si="2"/>
        <v>974.34</v>
      </c>
    </row>
    <row r="82" spans="1:9" ht="19.5" customHeight="1">
      <c r="A82" s="52" t="s">
        <v>7104</v>
      </c>
      <c r="B82" s="162" t="s">
        <v>7110</v>
      </c>
      <c r="C82" s="163"/>
      <c r="D82" s="163"/>
      <c r="E82" s="164"/>
      <c r="F82" s="21" t="s">
        <v>1979</v>
      </c>
      <c r="G82" s="53">
        <v>3</v>
      </c>
      <c r="H82" s="47">
        <v>233.74</v>
      </c>
      <c r="I82" s="101">
        <f t="shared" si="2"/>
        <v>701.22</v>
      </c>
    </row>
    <row r="83" spans="1:9" ht="19.5" customHeight="1">
      <c r="A83" s="52" t="s">
        <v>7106</v>
      </c>
      <c r="B83" s="162" t="s">
        <v>7107</v>
      </c>
      <c r="C83" s="163"/>
      <c r="D83" s="163"/>
      <c r="E83" s="164"/>
      <c r="F83" s="21" t="s">
        <v>1979</v>
      </c>
      <c r="G83" s="53">
        <v>0.36</v>
      </c>
      <c r="H83" s="47">
        <v>8.12</v>
      </c>
      <c r="I83" s="101">
        <f t="shared" si="2"/>
        <v>2.92</v>
      </c>
    </row>
    <row r="84" spans="1:9" ht="34.5" customHeight="1">
      <c r="A84" s="52" t="s">
        <v>6932</v>
      </c>
      <c r="B84" s="162" t="str">
        <f>IF(A84&lt;&gt;0,INDEX(Tab!$A$2:$C$4729,MATCH(A84,Tab!$A$2:$A$4729,0),2),0)</f>
        <v>CC-04 CUBA DUPLA INOX (102X40X25CM) INCLUSIVE VÁLVULA AMERICANA-GRANITO</v>
      </c>
      <c r="C84" s="163"/>
      <c r="D84" s="163"/>
      <c r="E84" s="164"/>
      <c r="F84" s="21" t="str">
        <f>IF(A84&lt;&gt;0,INDEX(Tab!$A$2:$C$4729,MATCH(A84,Tab!$A$2:$A$4729,0),3),0)</f>
        <v>UN</v>
      </c>
      <c r="G84" s="53"/>
      <c r="H84" s="47"/>
      <c r="I84" s="101">
        <f t="shared" si="2"/>
        <v>0</v>
      </c>
    </row>
    <row r="85" spans="1:9" ht="19.5" customHeight="1">
      <c r="A85" s="52" t="s">
        <v>7081</v>
      </c>
      <c r="B85" s="162" t="s">
        <v>7082</v>
      </c>
      <c r="C85" s="163"/>
      <c r="D85" s="163"/>
      <c r="E85" s="164"/>
      <c r="F85" s="21" t="s">
        <v>2098</v>
      </c>
      <c r="G85" s="53">
        <v>1.5</v>
      </c>
      <c r="H85" s="47">
        <v>8.81</v>
      </c>
      <c r="I85" s="101">
        <f t="shared" si="2"/>
        <v>13.22</v>
      </c>
    </row>
    <row r="86" spans="1:9" ht="19.5" customHeight="1">
      <c r="A86" s="52" t="s">
        <v>7083</v>
      </c>
      <c r="B86" s="162" t="s">
        <v>7084</v>
      </c>
      <c r="C86" s="163"/>
      <c r="D86" s="163"/>
      <c r="E86" s="164"/>
      <c r="F86" s="21" t="s">
        <v>2098</v>
      </c>
      <c r="G86" s="53">
        <v>1.5</v>
      </c>
      <c r="H86" s="47">
        <v>7.1</v>
      </c>
      <c r="I86" s="101">
        <f t="shared" si="2"/>
        <v>10.65</v>
      </c>
    </row>
    <row r="87" spans="1:9" ht="19.5" customHeight="1">
      <c r="A87" s="52" t="s">
        <v>7085</v>
      </c>
      <c r="B87" s="162" t="s">
        <v>7086</v>
      </c>
      <c r="C87" s="163"/>
      <c r="D87" s="163"/>
      <c r="E87" s="164"/>
      <c r="F87" s="21" t="s">
        <v>1979</v>
      </c>
      <c r="G87" s="53">
        <v>6</v>
      </c>
      <c r="H87" s="47">
        <v>0.53</v>
      </c>
      <c r="I87" s="101">
        <f t="shared" si="2"/>
        <v>3.18</v>
      </c>
    </row>
    <row r="88" spans="1:9" ht="19.5" customHeight="1">
      <c r="A88" s="52" t="s">
        <v>7087</v>
      </c>
      <c r="B88" s="162" t="s">
        <v>7088</v>
      </c>
      <c r="C88" s="163"/>
      <c r="D88" s="163"/>
      <c r="E88" s="164"/>
      <c r="F88" s="21" t="s">
        <v>1979</v>
      </c>
      <c r="G88" s="53">
        <v>0.06</v>
      </c>
      <c r="H88" s="47">
        <v>2.77</v>
      </c>
      <c r="I88" s="101">
        <f t="shared" si="2"/>
        <v>0.17</v>
      </c>
    </row>
    <row r="89" spans="1:9" ht="19.5" customHeight="1">
      <c r="A89" s="52" t="s">
        <v>7089</v>
      </c>
      <c r="B89" s="162" t="s">
        <v>7090</v>
      </c>
      <c r="C89" s="163"/>
      <c r="D89" s="163"/>
      <c r="E89" s="164"/>
      <c r="F89" s="21" t="s">
        <v>7091</v>
      </c>
      <c r="G89" s="53">
        <v>0.5</v>
      </c>
      <c r="H89" s="47">
        <v>3.28</v>
      </c>
      <c r="I89" s="101">
        <f t="shared" si="2"/>
        <v>1.64</v>
      </c>
    </row>
    <row r="90" spans="1:9" ht="19.5" customHeight="1">
      <c r="A90" s="52" t="s">
        <v>7092</v>
      </c>
      <c r="B90" s="162" t="s">
        <v>7093</v>
      </c>
      <c r="C90" s="163"/>
      <c r="D90" s="163"/>
      <c r="E90" s="164"/>
      <c r="F90" s="21" t="s">
        <v>949</v>
      </c>
      <c r="G90" s="53">
        <v>3.59</v>
      </c>
      <c r="H90" s="47">
        <v>22.4</v>
      </c>
      <c r="I90" s="101">
        <f t="shared" si="2"/>
        <v>80.42</v>
      </c>
    </row>
    <row r="91" spans="1:9" ht="19.5" customHeight="1">
      <c r="A91" s="52" t="s">
        <v>7075</v>
      </c>
      <c r="B91" s="162" t="s">
        <v>7076</v>
      </c>
      <c r="C91" s="163"/>
      <c r="D91" s="163"/>
      <c r="E91" s="164"/>
      <c r="F91" s="21" t="s">
        <v>1978</v>
      </c>
      <c r="G91" s="53">
        <v>0.1572</v>
      </c>
      <c r="H91" s="47">
        <v>368.63</v>
      </c>
      <c r="I91" s="101">
        <f t="shared" si="2"/>
        <v>57.95</v>
      </c>
    </row>
    <row r="92" spans="1:9" ht="19.5" customHeight="1">
      <c r="A92" s="52" t="s">
        <v>7077</v>
      </c>
      <c r="B92" s="162" t="s">
        <v>7078</v>
      </c>
      <c r="C92" s="163"/>
      <c r="D92" s="163"/>
      <c r="E92" s="164"/>
      <c r="F92" s="21" t="s">
        <v>490</v>
      </c>
      <c r="G92" s="53">
        <v>0.0465</v>
      </c>
      <c r="H92" s="47">
        <v>21.96</v>
      </c>
      <c r="I92" s="101">
        <f t="shared" si="2"/>
        <v>1.02</v>
      </c>
    </row>
    <row r="93" spans="1:9" ht="19.5" customHeight="1">
      <c r="A93" s="52" t="s">
        <v>7094</v>
      </c>
      <c r="B93" s="162" t="s">
        <v>7095</v>
      </c>
      <c r="C93" s="163"/>
      <c r="D93" s="163"/>
      <c r="E93" s="164"/>
      <c r="F93" s="21" t="s">
        <v>490</v>
      </c>
      <c r="G93" s="53">
        <v>0.003</v>
      </c>
      <c r="H93" s="47">
        <v>297.09</v>
      </c>
      <c r="I93" s="101">
        <f t="shared" si="2"/>
        <v>0.89</v>
      </c>
    </row>
    <row r="94" spans="1:9" ht="19.5" customHeight="1">
      <c r="A94" s="52" t="s">
        <v>7096</v>
      </c>
      <c r="B94" s="162" t="s">
        <v>7097</v>
      </c>
      <c r="C94" s="163"/>
      <c r="D94" s="163"/>
      <c r="E94" s="164"/>
      <c r="F94" s="21" t="s">
        <v>949</v>
      </c>
      <c r="G94" s="53">
        <v>3.68</v>
      </c>
      <c r="H94" s="47">
        <v>3.54</v>
      </c>
      <c r="I94" s="101">
        <f t="shared" si="2"/>
        <v>13.03</v>
      </c>
    </row>
    <row r="95" spans="1:9" ht="19.5" customHeight="1">
      <c r="A95" s="52" t="s">
        <v>7098</v>
      </c>
      <c r="B95" s="162" t="s">
        <v>7099</v>
      </c>
      <c r="C95" s="163"/>
      <c r="D95" s="163"/>
      <c r="E95" s="164"/>
      <c r="F95" s="21" t="s">
        <v>490</v>
      </c>
      <c r="G95" s="53">
        <v>0.0465</v>
      </c>
      <c r="H95" s="47">
        <v>29.49</v>
      </c>
      <c r="I95" s="101">
        <f t="shared" si="2"/>
        <v>1.37</v>
      </c>
    </row>
    <row r="96" spans="1:9" ht="19.5" customHeight="1">
      <c r="A96" s="52" t="s">
        <v>7100</v>
      </c>
      <c r="B96" s="162" t="s">
        <v>7101</v>
      </c>
      <c r="C96" s="163"/>
      <c r="D96" s="163"/>
      <c r="E96" s="164"/>
      <c r="F96" s="21" t="s">
        <v>1979</v>
      </c>
      <c r="G96" s="53">
        <v>1</v>
      </c>
      <c r="H96" s="47">
        <v>45.27</v>
      </c>
      <c r="I96" s="101">
        <f t="shared" si="2"/>
        <v>45.27</v>
      </c>
    </row>
    <row r="97" spans="1:9" ht="19.5" customHeight="1">
      <c r="A97" s="52" t="s">
        <v>7102</v>
      </c>
      <c r="B97" s="162" t="s">
        <v>7103</v>
      </c>
      <c r="C97" s="163"/>
      <c r="D97" s="163"/>
      <c r="E97" s="164"/>
      <c r="F97" s="21" t="s">
        <v>1979</v>
      </c>
      <c r="G97" s="53">
        <v>1</v>
      </c>
      <c r="H97" s="47">
        <v>162.39</v>
      </c>
      <c r="I97" s="101">
        <f t="shared" si="2"/>
        <v>162.39</v>
      </c>
    </row>
    <row r="98" spans="1:9" ht="19.5" customHeight="1">
      <c r="A98" s="52" t="s">
        <v>7108</v>
      </c>
      <c r="B98" s="162" t="s">
        <v>7109</v>
      </c>
      <c r="C98" s="163"/>
      <c r="D98" s="163"/>
      <c r="E98" s="164"/>
      <c r="F98" s="21" t="s">
        <v>1979</v>
      </c>
      <c r="G98" s="53">
        <v>1</v>
      </c>
      <c r="H98" s="47">
        <v>527.51</v>
      </c>
      <c r="I98" s="101">
        <f t="shared" si="2"/>
        <v>527.51</v>
      </c>
    </row>
    <row r="99" spans="1:9" ht="19.5" customHeight="1">
      <c r="A99" s="52" t="s">
        <v>7104</v>
      </c>
      <c r="B99" s="162" t="s">
        <v>7105</v>
      </c>
      <c r="C99" s="163"/>
      <c r="D99" s="163"/>
      <c r="E99" s="164"/>
      <c r="F99" s="21" t="s">
        <v>1979</v>
      </c>
      <c r="G99" s="53">
        <v>1</v>
      </c>
      <c r="H99" s="47">
        <v>233.74</v>
      </c>
      <c r="I99" s="101">
        <f t="shared" si="2"/>
        <v>233.74</v>
      </c>
    </row>
    <row r="100" spans="1:9" ht="19.5" customHeight="1">
      <c r="A100" s="52" t="s">
        <v>7106</v>
      </c>
      <c r="B100" s="162" t="s">
        <v>7107</v>
      </c>
      <c r="C100" s="163"/>
      <c r="D100" s="163"/>
      <c r="E100" s="164"/>
      <c r="F100" s="21" t="s">
        <v>1979</v>
      </c>
      <c r="G100" s="53">
        <v>0.05</v>
      </c>
      <c r="H100" s="47">
        <v>8.12</v>
      </c>
      <c r="I100" s="101">
        <f t="shared" si="2"/>
        <v>0.41</v>
      </c>
    </row>
    <row r="101" spans="1:9" ht="19.5" customHeight="1">
      <c r="A101" s="52" t="s">
        <v>3065</v>
      </c>
      <c r="B101" s="162" t="str">
        <f>IF(A101&lt;&gt;0,INDEX(Tab!$A$2:$C$4729,MATCH(A101,Tab!$A$2:$A$4729,0),2),0)</f>
        <v>COMPONENTES</v>
      </c>
      <c r="C101" s="163"/>
      <c r="D101" s="163"/>
      <c r="E101" s="164"/>
      <c r="F101" s="21" t="str">
        <f>IF(A101&lt;&gt;0,INDEX(Tab!$A$2:$C$4729,MATCH(A101,Tab!$A$2:$A$4729,0),3),0)</f>
        <v>MV</v>
      </c>
      <c r="G101" s="53"/>
      <c r="H101" s="47"/>
      <c r="I101" s="101">
        <f t="shared" si="2"/>
        <v>0</v>
      </c>
    </row>
    <row r="102" spans="1:9" s="58" customFormat="1" ht="24.75" customHeight="1">
      <c r="A102" s="114" t="s">
        <v>3100</v>
      </c>
      <c r="B102" s="168" t="str">
        <f>IF(A102&lt;&gt;0,INDEX(Tab!$A$1:$C$4554,MATCH(A102,Tab!$A$1:$A$4554,0),2),0)</f>
        <v>ELEMENTOS METALICOS/COMPONENTES ESPECIAIS</v>
      </c>
      <c r="C102" s="169"/>
      <c r="D102" s="169"/>
      <c r="E102" s="170"/>
      <c r="F102" s="116">
        <f>IF(A102&lt;&gt;0,INDEX(Tab!$A$2:$C$4729,MATCH(A102,Tab!$A$2:$A$4729,0),3),0)</f>
        <v>0</v>
      </c>
      <c r="G102" s="120"/>
      <c r="H102" s="57"/>
      <c r="I102" s="70">
        <f>I103+I104+I107</f>
        <v>16668.18</v>
      </c>
    </row>
    <row r="103" spans="1:9" s="26" customFormat="1" ht="24.75" customHeight="1">
      <c r="A103" s="115" t="s">
        <v>6799</v>
      </c>
      <c r="B103" s="165" t="str">
        <f>IF(A103&lt;&gt;0,INDEX(Tab!$A$1:$C$4554,MATCH(A103,Tab!$A$1:$A$4554,0),2),0)</f>
        <v>ESQUADRIAS METALICAS</v>
      </c>
      <c r="C103" s="166"/>
      <c r="D103" s="166"/>
      <c r="E103" s="167"/>
      <c r="F103" s="117">
        <f>IF(A103&lt;&gt;0,INDEX(Tab!$A$2:$C$4729,MATCH(A103,Tab!$A$2:$A$4729,0),3),0)</f>
        <v>0</v>
      </c>
      <c r="G103" s="121"/>
      <c r="H103" s="48"/>
      <c r="I103" s="99"/>
    </row>
    <row r="104" spans="1:9" s="26" customFormat="1" ht="19.5" customHeight="1">
      <c r="A104" s="115" t="s">
        <v>6800</v>
      </c>
      <c r="B104" s="165" t="str">
        <f>IF(A104&lt;&gt;0,INDEX(Tab!$A$1:$C$4554,MATCH(A104,Tab!$A$1:$A$4554,0),2),0)</f>
        <v>PORTAS</v>
      </c>
      <c r="C104" s="166"/>
      <c r="D104" s="166"/>
      <c r="E104" s="167"/>
      <c r="F104" s="117">
        <f>IF(A104&lt;&gt;0,INDEX(Tab!$A$2:$C$4729,MATCH(A104,Tab!$A$2:$A$4729,0),3),0)</f>
        <v>0</v>
      </c>
      <c r="G104" s="121"/>
      <c r="H104" s="48"/>
      <c r="I104" s="99">
        <f>SUM(I105:I106)</f>
        <v>1845.42</v>
      </c>
    </row>
    <row r="105" spans="1:9" ht="34.5" customHeight="1">
      <c r="A105" s="52" t="s">
        <v>6936</v>
      </c>
      <c r="B105" s="162" t="str">
        <f>IF(A105&lt;&gt;0,INDEX(Tab!$A$2:$C$4729,MATCH(A105,Tab!$A$2:$A$4729,0),2),0)</f>
        <v>ME-02 MONTANTE ESTRUTURAL VERTICAL P/ESQUADRIAS EM VÃO DE 7,20M</v>
      </c>
      <c r="C105" s="163"/>
      <c r="D105" s="163"/>
      <c r="E105" s="164"/>
      <c r="F105" s="21" t="str">
        <f>IF(A105&lt;&gt;0,INDEX(Tab!$A$2:$C$4729,MATCH(A105,Tab!$A$2:$A$4729,0),3),0)</f>
        <v>M</v>
      </c>
      <c r="G105" s="123">
        <v>6.48</v>
      </c>
      <c r="H105" s="47">
        <v>133.03</v>
      </c>
      <c r="I105" s="101">
        <f>ROUND(H105*G105,2)</f>
        <v>862.03</v>
      </c>
    </row>
    <row r="106" spans="1:9" ht="19.5" customHeight="1">
      <c r="A106" s="52" t="s">
        <v>6937</v>
      </c>
      <c r="B106" s="162" t="str">
        <f>IF(A106&lt;&gt;0,INDEX(Tab!$A$2:$C$4729,MATCH(A106,Tab!$A$2:$A$4729,0),2),0)</f>
        <v>ME-03 MONTANTE ESTRUTURAL HORIZONTAL P/ESQUADRIAS </v>
      </c>
      <c r="C106" s="163"/>
      <c r="D106" s="163"/>
      <c r="E106" s="164"/>
      <c r="F106" s="21" t="str">
        <f>IF(A106&lt;&gt;0,INDEX(Tab!$A$2:$C$4729,MATCH(A106,Tab!$A$2:$A$4729,0),3),0)</f>
        <v>M</v>
      </c>
      <c r="G106" s="123">
        <v>7.78</v>
      </c>
      <c r="H106" s="47">
        <v>126.4</v>
      </c>
      <c r="I106" s="101">
        <f>ROUND(H106*G106,2)</f>
        <v>983.39</v>
      </c>
    </row>
    <row r="107" spans="1:9" s="26" customFormat="1" ht="19.5" customHeight="1">
      <c r="A107" s="115" t="s">
        <v>6801</v>
      </c>
      <c r="B107" s="165" t="str">
        <f>IF(A107&lt;&gt;0,INDEX(Tab!$A$1:$C$4554,MATCH(A107,Tab!$A$1:$A$4554,0),2),0)</f>
        <v>OUTROS ELEMENTOS METALICOS</v>
      </c>
      <c r="C107" s="166"/>
      <c r="D107" s="166"/>
      <c r="E107" s="167"/>
      <c r="F107" s="117">
        <f>IF(A107&lt;&gt;0,INDEX(Tab!$A$2:$C$4729,MATCH(A107,Tab!$A$2:$A$4729,0),3),0)</f>
        <v>0</v>
      </c>
      <c r="G107" s="121"/>
      <c r="H107" s="48"/>
      <c r="I107" s="99">
        <f>SUM(I108:I110)</f>
        <v>14822.759999999998</v>
      </c>
    </row>
    <row r="108" spans="1:9" ht="19.5" customHeight="1">
      <c r="A108" s="52" t="s">
        <v>3449</v>
      </c>
      <c r="B108" s="22" t="str">
        <f>IF(A108&lt;&gt;0,INDEX(Tab!$A$2:$C$4729,MATCH(A108,Tab!$A$2:$A$4729,0),2),0)</f>
        <v>TI-01 TAMPA DE INSPECAO - ACO</v>
      </c>
      <c r="C108" s="23"/>
      <c r="D108" s="23"/>
      <c r="E108" s="24"/>
      <c r="F108" s="21" t="str">
        <f>IF(A108&lt;&gt;0,INDEX(Tab!$A$2:$C$4729,MATCH(A108,Tab!$A$2:$A$4729,0),3),0)</f>
        <v>UN</v>
      </c>
      <c r="G108" s="53">
        <v>2</v>
      </c>
      <c r="H108" s="47">
        <v>973.2</v>
      </c>
      <c r="I108" s="101">
        <f>ROUND(H108*G108,2)</f>
        <v>1946.4</v>
      </c>
    </row>
    <row r="109" spans="1:9" ht="19.5" customHeight="1">
      <c r="A109" s="52" t="s">
        <v>3459</v>
      </c>
      <c r="B109" s="162" t="str">
        <f>IF(A109&lt;&gt;0,INDEX(Tab!$A$2:$C$4729,MATCH(A109,Tab!$A$2:$A$4729,0),2),0)</f>
        <v>TP-12 TELA DE PROTECAO REMOVIVEL</v>
      </c>
      <c r="C109" s="163"/>
      <c r="D109" s="163"/>
      <c r="E109" s="164"/>
      <c r="F109" s="21" t="str">
        <f>IF(A109&lt;&gt;0,INDEX(Tab!$A$2:$C$4729,MATCH(A109,Tab!$A$2:$A$4729,0),3),0)</f>
        <v>M2</v>
      </c>
      <c r="G109" s="53">
        <v>19.22</v>
      </c>
      <c r="H109" s="47">
        <v>626</v>
      </c>
      <c r="I109" s="101">
        <f>ROUND(H109*G109,2)</f>
        <v>12031.72</v>
      </c>
    </row>
    <row r="110" spans="1:9" ht="19.5" customHeight="1">
      <c r="A110" s="52" t="s">
        <v>6946</v>
      </c>
      <c r="B110" s="162" t="str">
        <f>IF(A110&lt;&gt;0,INDEX(Tab!$A$2:$C$4729,MATCH(A110,Tab!$A$2:$A$4729,0),2),0)</f>
        <v>GR-02 GRADE DE PROTECAO / GUICHE (122X92 CM)</v>
      </c>
      <c r="C110" s="163"/>
      <c r="D110" s="163"/>
      <c r="E110" s="164"/>
      <c r="F110" s="21" t="str">
        <f>IF(A110&lt;&gt;0,INDEX(Tab!$A$2:$C$4729,MATCH(A110,Tab!$A$2:$A$4729,0),3),0)</f>
        <v>UN</v>
      </c>
      <c r="G110" s="53">
        <v>1</v>
      </c>
      <c r="H110" s="47">
        <v>844.64</v>
      </c>
      <c r="I110" s="101">
        <f>ROUND(H110*G110,2)</f>
        <v>844.64</v>
      </c>
    </row>
    <row r="111" spans="1:9" s="58" customFormat="1" ht="24.75" customHeight="1">
      <c r="A111" s="114" t="s">
        <v>3102</v>
      </c>
      <c r="B111" s="168" t="str">
        <f>IF(A111&lt;&gt;0,INDEX(Tab!$A$1:$C$4554,MATCH(A111,Tab!$A$1:$A$4554,0),2),0)</f>
        <v>INSTALACOES HIDRAULICAS</v>
      </c>
      <c r="C111" s="169"/>
      <c r="D111" s="169"/>
      <c r="E111" s="170"/>
      <c r="F111" s="116">
        <f>IF(A111&lt;&gt;0,INDEX(Tab!$A$2:$C$4729,MATCH(A111,Tab!$A$2:$A$4729,0),3),0)</f>
        <v>0</v>
      </c>
      <c r="G111" s="120"/>
      <c r="H111" s="57"/>
      <c r="I111" s="74">
        <f>I112+I118+I121+I124+I128+I134+I137+I141+I146+I155+I176+I189</f>
        <v>136512.1</v>
      </c>
    </row>
    <row r="112" spans="1:9" s="26" customFormat="1" ht="19.5" customHeight="1">
      <c r="A112" s="115" t="s">
        <v>6817</v>
      </c>
      <c r="B112" s="165" t="str">
        <f>IF(A112&lt;&gt;0,INDEX(Tab!$A$1:$C$4554,MATCH(A112,Tab!$A$1:$A$4554,0),2),0)</f>
        <v>ABRIGO E REDE DE GAS</v>
      </c>
      <c r="C112" s="166"/>
      <c r="D112" s="166"/>
      <c r="E112" s="167"/>
      <c r="F112" s="117">
        <f>IF(A112&lt;&gt;0,INDEX(Tab!$A$2:$C$4729,MATCH(A112,Tab!$A$2:$A$4729,0),3),0)</f>
        <v>0</v>
      </c>
      <c r="G112" s="121"/>
      <c r="H112" s="48"/>
      <c r="I112" s="99">
        <f>SUM(I113:I117)</f>
        <v>19928.94</v>
      </c>
    </row>
    <row r="113" spans="1:9" ht="19.5" customHeight="1">
      <c r="A113" s="52" t="s">
        <v>3817</v>
      </c>
      <c r="B113" s="162" t="str">
        <f>IF(A113&lt;&gt;0,INDEX(Tab!$A$2:$C$4729,MATCH(A113,Tab!$A$2:$A$4729,0),2),0)</f>
        <v>AG-06 ABRIGO PARA GAS COM 6 CILINDROS DE 45 KG</v>
      </c>
      <c r="C113" s="163"/>
      <c r="D113" s="163"/>
      <c r="E113" s="164"/>
      <c r="F113" s="21" t="str">
        <f>IF(A113&lt;&gt;0,INDEX(Tab!$A$2:$C$4729,MATCH(A113,Tab!$A$2:$A$4729,0),3),0)</f>
        <v>UN</v>
      </c>
      <c r="G113" s="53">
        <v>1</v>
      </c>
      <c r="H113" s="47">
        <v>16736.94</v>
      </c>
      <c r="I113" s="101">
        <f aca="true" t="shared" si="3" ref="I113:I133">ROUND(H113*G113,2)</f>
        <v>16736.94</v>
      </c>
    </row>
    <row r="114" spans="1:9" ht="19.5" customHeight="1">
      <c r="A114" s="52" t="s">
        <v>3820</v>
      </c>
      <c r="B114" s="162" t="str">
        <f>IF(A114&lt;&gt;0,INDEX(Tab!$A$2:$C$4729,MATCH(A114,Tab!$A$2:$A$4729,0),2),0)</f>
        <v>PROTECAO ANTICORROSIVA PARA RAMAIS SOB A TERRA</v>
      </c>
      <c r="C114" s="163"/>
      <c r="D114" s="163"/>
      <c r="E114" s="164"/>
      <c r="F114" s="21" t="str">
        <f>IF(A114&lt;&gt;0,INDEX(Tab!$A$2:$C$4729,MATCH(A114,Tab!$A$2:$A$4729,0),3),0)</f>
        <v>M</v>
      </c>
      <c r="G114" s="53">
        <v>7</v>
      </c>
      <c r="H114" s="47">
        <v>26.26</v>
      </c>
      <c r="I114" s="101">
        <f t="shared" si="3"/>
        <v>183.82</v>
      </c>
    </row>
    <row r="115" spans="1:9" ht="19.5" customHeight="1">
      <c r="A115" s="52" t="s">
        <v>3822</v>
      </c>
      <c r="B115" s="162" t="str">
        <f>IF(A115&lt;&gt;0,INDEX(Tab!$A$2:$C$4729,MATCH(A115,Tab!$A$2:$A$4729,0),2),0)</f>
        <v>VG-01 VALVULA E REGULADOR DE PRESSAO DE GAS</v>
      </c>
      <c r="C115" s="163"/>
      <c r="D115" s="163"/>
      <c r="E115" s="164"/>
      <c r="F115" s="21" t="str">
        <f>IF(A115&lt;&gt;0,INDEX(Tab!$A$2:$C$4729,MATCH(A115,Tab!$A$2:$A$4729,0),3),0)</f>
        <v>UN</v>
      </c>
      <c r="G115" s="53">
        <v>2</v>
      </c>
      <c r="H115" s="47">
        <v>681.49</v>
      </c>
      <c r="I115" s="101">
        <f t="shared" si="3"/>
        <v>1362.98</v>
      </c>
    </row>
    <row r="116" spans="1:9" ht="34.5" customHeight="1">
      <c r="A116" s="52" t="s">
        <v>3823</v>
      </c>
      <c r="B116" s="162" t="str">
        <f>IF(A116&lt;&gt;0,INDEX(Tab!$A$2:$C$4729,MATCH(A116,Tab!$A$2:$A$4729,0),2),0)</f>
        <v>TUBO ACO GALV NBR5590-CLASSE PESADA DN 20MM (3/4") INCL CONEXOES</v>
      </c>
      <c r="C116" s="163"/>
      <c r="D116" s="163"/>
      <c r="E116" s="164"/>
      <c r="F116" s="21" t="str">
        <f>IF(A116&lt;&gt;0,INDEX(Tab!$A$2:$C$4729,MATCH(A116,Tab!$A$2:$A$4729,0),3),0)</f>
        <v>M</v>
      </c>
      <c r="G116" s="53">
        <v>7</v>
      </c>
      <c r="H116" s="47">
        <v>128.99</v>
      </c>
      <c r="I116" s="101">
        <f t="shared" si="3"/>
        <v>902.93</v>
      </c>
    </row>
    <row r="117" spans="1:9" ht="34.5" customHeight="1">
      <c r="A117" s="52" t="s">
        <v>3829</v>
      </c>
      <c r="B117" s="162" t="str">
        <f>IF(A117&lt;&gt;0,INDEX(Tab!$A$2:$C$4729,MATCH(A117,Tab!$A$2:$A$4729,0),2),0)</f>
        <v>TUBO DE COBRE P/ GAS CLASSE A S/COST DN=3/4 (22) SOLDA FOSCOPER</v>
      </c>
      <c r="C117" s="163"/>
      <c r="D117" s="163"/>
      <c r="E117" s="164"/>
      <c r="F117" s="21" t="str">
        <f>IF(A117&lt;&gt;0,INDEX(Tab!$A$2:$C$4729,MATCH(A117,Tab!$A$2:$A$4729,0),3),0)</f>
        <v>M</v>
      </c>
      <c r="G117" s="53">
        <v>4.2</v>
      </c>
      <c r="H117" s="47">
        <v>176.73</v>
      </c>
      <c r="I117" s="101">
        <f t="shared" si="3"/>
        <v>742.27</v>
      </c>
    </row>
    <row r="118" spans="1:9" s="26" customFormat="1" ht="24.75" customHeight="1">
      <c r="A118" s="115" t="s">
        <v>6818</v>
      </c>
      <c r="B118" s="165" t="str">
        <f>IF(A118&lt;&gt;0,INDEX(Tab!$A$1:$C$4554,MATCH(A118,Tab!$A$1:$A$4554,0),2),0)</f>
        <v>REDE DE AGUA FRIA: TUBULAÇÕES</v>
      </c>
      <c r="C118" s="166"/>
      <c r="D118" s="166"/>
      <c r="E118" s="167"/>
      <c r="F118" s="117">
        <f>IF(A118&lt;&gt;0,INDEX(Tab!$A$2:$C$4729,MATCH(A118,Tab!$A$2:$A$4729,0),3),0)</f>
        <v>0</v>
      </c>
      <c r="G118" s="121"/>
      <c r="H118" s="48"/>
      <c r="I118" s="99">
        <f>SUM(I119:I120)</f>
        <v>7035.84</v>
      </c>
    </row>
    <row r="119" spans="1:9" ht="34.5" customHeight="1">
      <c r="A119" s="52" t="s">
        <v>3851</v>
      </c>
      <c r="B119" s="162" t="str">
        <f>IF(A119&lt;&gt;0,INDEX(Tab!$A$2:$C$4729,MATCH(A119,Tab!$A$2:$A$4729,0),2),0)</f>
        <v>TUBO DE PVC RIGIDO JUNTA SOLDAVEL DN 75MM (2.1/2") INCL CONEXOES</v>
      </c>
      <c r="C119" s="163"/>
      <c r="D119" s="163"/>
      <c r="E119" s="164"/>
      <c r="F119" s="21" t="str">
        <f>IF(A119&lt;&gt;0,INDEX(Tab!$A$2:$C$4729,MATCH(A119,Tab!$A$2:$A$4729,0),3),0)</f>
        <v>M</v>
      </c>
      <c r="G119" s="53">
        <v>44</v>
      </c>
      <c r="H119" s="47">
        <v>112.36</v>
      </c>
      <c r="I119" s="101">
        <f t="shared" si="3"/>
        <v>4943.84</v>
      </c>
    </row>
    <row r="120" spans="1:9" ht="34.5" customHeight="1">
      <c r="A120" s="52" t="s">
        <v>3852</v>
      </c>
      <c r="B120" s="162" t="str">
        <f>IF(A120&lt;&gt;0,INDEX(Tab!$A$2:$C$4729,MATCH(A120,Tab!$A$2:$A$4729,0),2),0)</f>
        <v>TUBO DE PVC RIGIDO JUNTA SOLDAVEL DN 85MM (3") INCL CONEXOES</v>
      </c>
      <c r="C120" s="163"/>
      <c r="D120" s="163"/>
      <c r="E120" s="164"/>
      <c r="F120" s="21" t="str">
        <f>IF(A120&lt;&gt;0,INDEX(Tab!$A$2:$C$4729,MATCH(A120,Tab!$A$2:$A$4729,0),3),0)</f>
        <v>M</v>
      </c>
      <c r="G120" s="53">
        <v>16</v>
      </c>
      <c r="H120" s="47">
        <v>130.75</v>
      </c>
      <c r="I120" s="101">
        <f t="shared" si="3"/>
        <v>2092</v>
      </c>
    </row>
    <row r="121" spans="1:9" s="26" customFormat="1" ht="19.5" customHeight="1">
      <c r="A121" s="115" t="s">
        <v>6820</v>
      </c>
      <c r="B121" s="165" t="str">
        <f>IF(A121&lt;&gt;0,INDEX(Tab!$A$1:$C$4554,MATCH(A121,Tab!$A$1:$A$4554,0),2),0)</f>
        <v>REDE DE AGUA FRIA: DEMAIS SERVIÇOS</v>
      </c>
      <c r="C121" s="166"/>
      <c r="D121" s="166"/>
      <c r="E121" s="167"/>
      <c r="F121" s="117">
        <f>IF(A121&lt;&gt;0,INDEX(Tab!$A$2:$C$4729,MATCH(A121,Tab!$A$2:$A$4729,0),3),0)</f>
        <v>0</v>
      </c>
      <c r="G121" s="121"/>
      <c r="H121" s="48"/>
      <c r="I121" s="99">
        <f>SUM(I122:I123)</f>
        <v>6866.219999999999</v>
      </c>
    </row>
    <row r="122" spans="1:9" ht="19.5" customHeight="1">
      <c r="A122" s="52" t="s">
        <v>4245</v>
      </c>
      <c r="B122" s="162" t="str">
        <f>IF(A122&lt;&gt;0,INDEX('[1]Tab'!$A$2:$C$4679,MATCH(A122,'[1]Tab'!$A$2:$A$4679,0),2),0)</f>
        <v>CANOPLA PARA REGISTROS</v>
      </c>
      <c r="C122" s="163"/>
      <c r="D122" s="163"/>
      <c r="E122" s="164"/>
      <c r="F122" s="21" t="str">
        <f>IF(A122&lt;&gt;0,INDEX('[1]Tab'!$A$2:$C$4679,MATCH(A122,'[1]Tab'!$A$2:$A$4679,0),3),0)</f>
        <v>UN</v>
      </c>
      <c r="G122" s="53">
        <v>46</v>
      </c>
      <c r="H122" s="47">
        <v>48.91</v>
      </c>
      <c r="I122" s="101">
        <f t="shared" si="3"/>
        <v>2249.86</v>
      </c>
    </row>
    <row r="123" spans="1:9" ht="19.5" customHeight="1">
      <c r="A123" s="52" t="s">
        <v>4249</v>
      </c>
      <c r="B123" s="162" t="str">
        <f>IF(A123&lt;&gt;0,INDEX('[1]Tab'!$A$2:$C$4679,MATCH(A123,'[1]Tab'!$A$2:$A$4679,0),2),0)</f>
        <v>ACABAMENTO ANTIVANDALISMO PARA VALVULA DE DESCARGA</v>
      </c>
      <c r="C123" s="163"/>
      <c r="D123" s="163"/>
      <c r="E123" s="164"/>
      <c r="F123" s="21" t="str">
        <f>IF(A123&lt;&gt;0,INDEX('[1]Tab'!$A$2:$C$4679,MATCH(A123,'[1]Tab'!$A$2:$A$4679,0),3),0)</f>
        <v>UN</v>
      </c>
      <c r="G123" s="53">
        <v>14</v>
      </c>
      <c r="H123" s="47">
        <v>329.74</v>
      </c>
      <c r="I123" s="101">
        <f t="shared" si="3"/>
        <v>4616.36</v>
      </c>
    </row>
    <row r="124" spans="1:9" s="26" customFormat="1" ht="19.5" customHeight="1">
      <c r="A124" s="115" t="s">
        <v>6822</v>
      </c>
      <c r="B124" s="165" t="str">
        <f>IF(A124&lt;&gt;0,INDEX(Tab!$A$1:$C$4554,MATCH(A124,Tab!$A$1:$A$4554,0),2),0)</f>
        <v>COMBATE A INCENDIO: DEMAIS SERVIÇOS</v>
      </c>
      <c r="C124" s="166"/>
      <c r="D124" s="166"/>
      <c r="E124" s="167"/>
      <c r="F124" s="27">
        <f>IF(A124&lt;&gt;0,INDEX(Tab!$A$2:$C$4729,MATCH(A124,Tab!$A$2:$A$4729,0),3),0)</f>
        <v>0</v>
      </c>
      <c r="G124" s="121"/>
      <c r="H124" s="48"/>
      <c r="I124" s="99">
        <f>SUM(I125:I127)</f>
        <v>1187.43</v>
      </c>
    </row>
    <row r="125" spans="1:9" ht="19.5" customHeight="1">
      <c r="A125" s="52" t="s">
        <v>3912</v>
      </c>
      <c r="B125" s="162" t="str">
        <f>IF(A125&lt;&gt;0,INDEX(Tab!$A$2:$C$4729,MATCH(A125,Tab!$A$2:$A$4729,0),2),0)</f>
        <v>EXTINTORES MANUAIS DE CO2 COM CAPACIDADE DE 6 KG</v>
      </c>
      <c r="C125" s="163"/>
      <c r="D125" s="163"/>
      <c r="E125" s="164"/>
      <c r="F125" s="21" t="str">
        <f>IF(A125&lt;&gt;0,INDEX(Tab!$A$2:$C$4729,MATCH(A125,Tab!$A$2:$A$4729,0),3),0)</f>
        <v>UN</v>
      </c>
      <c r="G125" s="53">
        <v>1</v>
      </c>
      <c r="H125" s="51">
        <v>547.83</v>
      </c>
      <c r="I125" s="101">
        <f t="shared" si="3"/>
        <v>547.83</v>
      </c>
    </row>
    <row r="126" spans="1:9" ht="34.5" customHeight="1">
      <c r="A126" s="52" t="s">
        <v>3914</v>
      </c>
      <c r="B126" s="162" t="str">
        <f>IF(A126&lt;&gt;0,INDEX(Tab!$A$2:$C$4729,MATCH(A126,Tab!$A$2:$A$4729,0),2),0)</f>
        <v>EXTINTORES MANUAIS PO QUIMICO SECO COM CAPACIDADE DE 4 KG</v>
      </c>
      <c r="C126" s="163"/>
      <c r="D126" s="163"/>
      <c r="E126" s="164"/>
      <c r="F126" s="21" t="str">
        <f>IF(A126&lt;&gt;0,INDEX(Tab!$A$2:$C$4729,MATCH(A126,Tab!$A$2:$A$4729,0),3),0)</f>
        <v>UN</v>
      </c>
      <c r="G126" s="53">
        <v>2</v>
      </c>
      <c r="H126" s="51">
        <v>149.69</v>
      </c>
      <c r="I126" s="101">
        <f t="shared" si="3"/>
        <v>299.38</v>
      </c>
    </row>
    <row r="127" spans="1:9" ht="19.5" customHeight="1">
      <c r="A127" s="52" t="s">
        <v>3919</v>
      </c>
      <c r="B127" s="162" t="str">
        <f>IF(A127&lt;&gt;0,INDEX(Tab!$A$2:$C$4729,MATCH(A127,Tab!$A$2:$A$4729,0),2),0)</f>
        <v>EXTINTORES MANUAIS DE AGUA PRESSURIZADA CAP DE 10 L</v>
      </c>
      <c r="C127" s="163"/>
      <c r="D127" s="163"/>
      <c r="E127" s="164"/>
      <c r="F127" s="21" t="str">
        <f>IF(A127&lt;&gt;0,INDEX(Tab!$A$2:$C$4729,MATCH(A127,Tab!$A$2:$A$4729,0),3),0)</f>
        <v>UN</v>
      </c>
      <c r="G127" s="53">
        <v>2</v>
      </c>
      <c r="H127" s="51">
        <v>170.11</v>
      </c>
      <c r="I127" s="101">
        <f t="shared" si="3"/>
        <v>340.22</v>
      </c>
    </row>
    <row r="128" spans="1:9" s="26" customFormat="1" ht="24.75" customHeight="1">
      <c r="A128" s="115" t="s">
        <v>6824</v>
      </c>
      <c r="B128" s="165" t="str">
        <f>IF(A128&lt;&gt;0,INDEX(Tab!$A$1:$C$4554,MATCH(A128,Tab!$A$1:$A$4554,0),2),0)</f>
        <v>REDE DE ESGOTO: TUBULAÇÕES</v>
      </c>
      <c r="C128" s="166"/>
      <c r="D128" s="166"/>
      <c r="E128" s="167"/>
      <c r="F128" s="27">
        <f>IF(A128&lt;&gt;0,INDEX(Tab!$A$2:$C$4729,MATCH(A128,Tab!$A$2:$A$4729,0),3),0)</f>
        <v>0</v>
      </c>
      <c r="G128" s="124"/>
      <c r="H128" s="48"/>
      <c r="I128" s="99">
        <f>SUM(I129:I133)</f>
        <v>7708.04</v>
      </c>
    </row>
    <row r="129" spans="1:9" ht="34.5" customHeight="1">
      <c r="A129" s="52" t="s">
        <v>3941</v>
      </c>
      <c r="B129" s="162" t="str">
        <f>IF(A129&lt;&gt;0,INDEX(Tab!$A$2:$C$4729,MATCH(A129,Tab!$A$2:$A$4729,0),2),0)</f>
        <v>TUBO DE PVC RIGIDO JUNTA SOLDAVEL DN 40MM (1.1/2") INCL CONEXOES</v>
      </c>
      <c r="C129" s="163"/>
      <c r="D129" s="163"/>
      <c r="E129" s="164"/>
      <c r="F129" s="21" t="str">
        <f>IF(A129&lt;&gt;0,INDEX(Tab!$A$2:$C$4729,MATCH(A129,Tab!$A$2:$A$4729,0),3),0)</f>
        <v>M</v>
      </c>
      <c r="G129" s="53">
        <v>6.2</v>
      </c>
      <c r="H129" s="51">
        <v>47.1</v>
      </c>
      <c r="I129" s="101">
        <f t="shared" si="3"/>
        <v>292.02</v>
      </c>
    </row>
    <row r="130" spans="1:9" ht="34.5" customHeight="1">
      <c r="A130" s="52" t="s">
        <v>3942</v>
      </c>
      <c r="B130" s="162" t="str">
        <f>IF(A130&lt;&gt;0,INDEX(Tab!$A$2:$C$4729,MATCH(A130,Tab!$A$2:$A$4729,0),2),0)</f>
        <v>TUBO DE PVC RIGIDO JUNTA ELASTICA DN 50MM (2") INCL CONEXOES</v>
      </c>
      <c r="C130" s="163"/>
      <c r="D130" s="163"/>
      <c r="E130" s="164"/>
      <c r="F130" s="21" t="str">
        <f>IF(A130&lt;&gt;0,INDEX(Tab!$A$2:$C$4729,MATCH(A130,Tab!$A$2:$A$4729,0),3),0)</f>
        <v>M</v>
      </c>
      <c r="G130" s="53">
        <v>26.6</v>
      </c>
      <c r="H130" s="51">
        <v>53.72</v>
      </c>
      <c r="I130" s="101">
        <f t="shared" si="3"/>
        <v>1428.95</v>
      </c>
    </row>
    <row r="131" spans="1:9" ht="34.5" customHeight="1">
      <c r="A131" s="52" t="s">
        <v>3943</v>
      </c>
      <c r="B131" s="162" t="str">
        <f>IF(A131&lt;&gt;0,INDEX(Tab!$A$2:$C$4729,MATCH(A131,Tab!$A$2:$A$4729,0),2),0)</f>
        <v>TUBO DE PVC RIGIDO JUNTA ELASTICA DN 75MM (3") INCL CONEXOES</v>
      </c>
      <c r="C131" s="163"/>
      <c r="D131" s="163"/>
      <c r="E131" s="164"/>
      <c r="F131" s="21" t="str">
        <f>IF(A131&lt;&gt;0,INDEX(Tab!$A$2:$C$4729,MATCH(A131,Tab!$A$2:$A$4729,0),3),0)</f>
        <v>M</v>
      </c>
      <c r="G131" s="53">
        <v>9</v>
      </c>
      <c r="H131" s="51">
        <v>68.43</v>
      </c>
      <c r="I131" s="101">
        <f t="shared" si="3"/>
        <v>615.87</v>
      </c>
    </row>
    <row r="132" spans="1:9" ht="34.5" customHeight="1">
      <c r="A132" s="52" t="s">
        <v>3944</v>
      </c>
      <c r="B132" s="162" t="str">
        <f>IF(A132&lt;&gt;0,INDEX(Tab!$A$2:$C$4729,MATCH(A132,Tab!$A$2:$A$4729,0),2),0)</f>
        <v>TUBO DE PVC RIGIDO JUNTA ELASTICA DN 100MM (4") INCL CONEXOES</v>
      </c>
      <c r="C132" s="163"/>
      <c r="D132" s="163"/>
      <c r="E132" s="164"/>
      <c r="F132" s="21" t="str">
        <f>IF(A132&lt;&gt;0,INDEX(Tab!$A$2:$C$4729,MATCH(A132,Tab!$A$2:$A$4729,0),3),0)</f>
        <v>M</v>
      </c>
      <c r="G132" s="53">
        <v>26</v>
      </c>
      <c r="H132" s="51">
        <v>72.12</v>
      </c>
      <c r="I132" s="101">
        <f t="shared" si="3"/>
        <v>1875.12</v>
      </c>
    </row>
    <row r="133" spans="1:9" ht="34.5" customHeight="1">
      <c r="A133" s="52" t="s">
        <v>3945</v>
      </c>
      <c r="B133" s="162" t="str">
        <f>IF(A133&lt;&gt;0,INDEX(Tab!$A$2:$C$4729,MATCH(A133,Tab!$A$2:$A$4729,0),2),0)</f>
        <v>TUBO DE PVC RIGIDO JUNTA ELASTICA DN 150MM (6") INCL CONEXOES</v>
      </c>
      <c r="C133" s="163"/>
      <c r="D133" s="163"/>
      <c r="E133" s="164"/>
      <c r="F133" s="21" t="str">
        <f>IF(A133&lt;&gt;0,INDEX(Tab!$A$2:$C$4729,MATCH(A133,Tab!$A$2:$A$4729,0),3),0)</f>
        <v>M</v>
      </c>
      <c r="G133" s="53">
        <v>24</v>
      </c>
      <c r="H133" s="51">
        <v>145.67</v>
      </c>
      <c r="I133" s="101">
        <f t="shared" si="3"/>
        <v>3496.08</v>
      </c>
    </row>
    <row r="134" spans="1:9" s="26" customFormat="1" ht="19.5" customHeight="1">
      <c r="A134" s="115" t="s">
        <v>6828</v>
      </c>
      <c r="B134" s="165" t="str">
        <f>IF(A134&lt;&gt;0,INDEX(Tab!$A$1:$C$4554,MATCH(A134,Tab!$A$1:$A$4554,0),2),0)</f>
        <v>REDE DE AGUAS PLUVIAIS:TUBULAÇÕES</v>
      </c>
      <c r="C134" s="166"/>
      <c r="D134" s="166"/>
      <c r="E134" s="167"/>
      <c r="F134" s="117">
        <f>IF(A134&lt;&gt;0,INDEX(Tab!$A$2:$C$4729,MATCH(A134,Tab!$A$2:$A$4729,0),3),0)</f>
        <v>0</v>
      </c>
      <c r="G134" s="121"/>
      <c r="H134" s="48"/>
      <c r="I134" s="99">
        <f>SUM(I135:I136)</f>
        <v>5435.46</v>
      </c>
    </row>
    <row r="135" spans="1:9" ht="19.5" customHeight="1">
      <c r="A135" s="52" t="s">
        <v>3983</v>
      </c>
      <c r="B135" s="22" t="str">
        <f>IF(A135&lt;&gt;0,INDEX(Tab!$A$2:$C$4729,MATCH(A135,Tab!$A$2:$A$4729,0),2),0)</f>
        <v>TUBO DE PVC RIGIDO JUNTA ELASTICA DN 100MM (4") INCL CONEXOES</v>
      </c>
      <c r="C135" s="23"/>
      <c r="D135" s="23"/>
      <c r="E135" s="24"/>
      <c r="F135" s="21" t="str">
        <f>IF(A135&lt;&gt;0,INDEX(Tab!$A$2:$C$4729,MATCH(A135,Tab!$A$2:$A$4729,0),3),0)</f>
        <v>M</v>
      </c>
      <c r="G135" s="53">
        <v>30</v>
      </c>
      <c r="H135" s="51">
        <v>91.2</v>
      </c>
      <c r="I135" s="101">
        <f aca="true" t="shared" si="4" ref="I135:I154">ROUND(H135*G135,2)</f>
        <v>2736</v>
      </c>
    </row>
    <row r="136" spans="1:9" ht="19.5" customHeight="1">
      <c r="A136" s="52" t="s">
        <v>3984</v>
      </c>
      <c r="B136" s="22" t="str">
        <f>IF(A136&lt;&gt;0,INDEX(Tab!$A$2:$C$4729,MATCH(A136,Tab!$A$2:$A$4729,0),2),0)</f>
        <v>TUBO DE PVC RIGIDO JUNTA ELASTICA DN 150MM (6") INCL CONEXOES</v>
      </c>
      <c r="C136" s="23"/>
      <c r="D136" s="23"/>
      <c r="E136" s="24"/>
      <c r="F136" s="21" t="str">
        <f>IF(A136&lt;&gt;0,INDEX(Tab!$A$2:$C$4729,MATCH(A136,Tab!$A$2:$A$4729,0),3),0)</f>
        <v>M</v>
      </c>
      <c r="G136" s="53">
        <v>18</v>
      </c>
      <c r="H136" s="51">
        <v>149.97</v>
      </c>
      <c r="I136" s="101">
        <f t="shared" si="4"/>
        <v>2699.46</v>
      </c>
    </row>
    <row r="137" spans="1:9" s="26" customFormat="1" ht="19.5" customHeight="1">
      <c r="A137" s="115" t="s">
        <v>6830</v>
      </c>
      <c r="B137" s="165" t="str">
        <f>IF(A137&lt;&gt;0,INDEX(Tab!$A$1:$C$4554,MATCH(A137,Tab!$A$1:$A$4554,0),2),0)</f>
        <v>REDE DE AGUAS PLUVIAIS: DEMAIS SERVIÇOS</v>
      </c>
      <c r="C137" s="166"/>
      <c r="D137" s="166"/>
      <c r="E137" s="167"/>
      <c r="F137" s="117">
        <f>IF(A137&lt;&gt;0,INDEX(Tab!$A$2:$C$4729,MATCH(A137,Tab!$A$2:$A$4729,0),3),0)</f>
        <v>0</v>
      </c>
      <c r="G137" s="121"/>
      <c r="H137" s="48"/>
      <c r="I137" s="99">
        <f>SUM(I138:I140)</f>
        <v>8994.210000000001</v>
      </c>
    </row>
    <row r="138" spans="1:9" ht="19.5" customHeight="1">
      <c r="A138" s="52" t="s">
        <v>4014</v>
      </c>
      <c r="B138" s="162" t="str">
        <f>IF(A138&lt;&gt;0,INDEX(Tab!$A$2:$C$4729,MATCH(A138,Tab!$A$2:$A$4729,0),2),0)</f>
        <v>RUFO EM CHAPA GALVANIZADA N 24 - CORTE 0,33 M</v>
      </c>
      <c r="C138" s="163"/>
      <c r="D138" s="163"/>
      <c r="E138" s="164"/>
      <c r="F138" s="21" t="str">
        <f>IF(A138&lt;&gt;0,INDEX(Tab!$A$2:$C$4729,MATCH(A138,Tab!$A$2:$A$4729,0),3),0)</f>
        <v>M</v>
      </c>
      <c r="G138" s="53">
        <v>74.8</v>
      </c>
      <c r="H138" s="51">
        <v>79.55</v>
      </c>
      <c r="I138" s="101">
        <f t="shared" si="4"/>
        <v>5950.34</v>
      </c>
    </row>
    <row r="139" spans="1:9" ht="19.5" customHeight="1">
      <c r="A139" s="52" t="s">
        <v>4015</v>
      </c>
      <c r="B139" s="162" t="str">
        <f>IF(A139&lt;&gt;0,INDEX(Tab!$A$2:$C$4729,MATCH(A139,Tab!$A$2:$A$4729,0),2),0)</f>
        <v>RUFO EM CHAPA GALVANIZADA N 24 - CORTE 0,50 M</v>
      </c>
      <c r="C139" s="163"/>
      <c r="D139" s="163"/>
      <c r="E139" s="164"/>
      <c r="F139" s="21" t="str">
        <f>IF(A139&lt;&gt;0,INDEX(Tab!$A$2:$C$4729,MATCH(A139,Tab!$A$2:$A$4729,0),3),0)</f>
        <v>M</v>
      </c>
      <c r="G139" s="53">
        <v>27.2</v>
      </c>
      <c r="H139" s="51">
        <v>104.81</v>
      </c>
      <c r="I139" s="101">
        <f t="shared" si="4"/>
        <v>2850.83</v>
      </c>
    </row>
    <row r="140" spans="1:9" ht="19.5" customHeight="1">
      <c r="A140" s="52" t="s">
        <v>4034</v>
      </c>
      <c r="B140" s="162" t="str">
        <f>IF(A140&lt;&gt;0,INDEX(Tab!$A$2:$C$4729,MATCH(A140,Tab!$A$2:$A$4729,0),2),0)</f>
        <v>GRELHA HEMISFERICA DE FERRO FUNDIDO DN 150MM (6")</v>
      </c>
      <c r="C140" s="163"/>
      <c r="D140" s="163"/>
      <c r="E140" s="164"/>
      <c r="F140" s="21" t="str">
        <f>IF(A140&lt;&gt;0,INDEX(Tab!$A$2:$C$4729,MATCH(A140,Tab!$A$2:$A$4729,0),3),0)</f>
        <v>UN</v>
      </c>
      <c r="G140" s="53">
        <v>8</v>
      </c>
      <c r="H140" s="51">
        <v>24.13</v>
      </c>
      <c r="I140" s="101">
        <f t="shared" si="4"/>
        <v>193.04</v>
      </c>
    </row>
    <row r="141" spans="1:9" s="26" customFormat="1" ht="19.5" customHeight="1">
      <c r="A141" s="115" t="s">
        <v>6832</v>
      </c>
      <c r="B141" s="165" t="str">
        <f>IF(A141&lt;&gt;0,INDEX(Tab!$A$1:$C$4554,MATCH(A141,Tab!$A$1:$A$4554,0),2),0)</f>
        <v>RESERVATORIO: INSTALAÇÕES - TUBULAÇÕES</v>
      </c>
      <c r="C141" s="166"/>
      <c r="D141" s="166"/>
      <c r="E141" s="167"/>
      <c r="F141" s="117">
        <f>IF(A141&lt;&gt;0,INDEX(Tab!$A$2:$C$4729,MATCH(A141,Tab!$A$2:$A$4729,0),3),0)</f>
        <v>0</v>
      </c>
      <c r="G141" s="121"/>
      <c r="H141" s="48"/>
      <c r="I141" s="75">
        <f>SUM(I142:I145)</f>
        <v>13430.62</v>
      </c>
    </row>
    <row r="142" spans="1:9" ht="34.5" customHeight="1">
      <c r="A142" s="52" t="s">
        <v>4059</v>
      </c>
      <c r="B142" s="162" t="str">
        <f>IF(A142&lt;&gt;0,INDEX(Tab!$A$2:$C$4729,MATCH(A142,Tab!$A$2:$A$4729,0),2),0)</f>
        <v>TUBO ACO GALVANIZ NBR5580-CL MEDIA, DN25MM (1") - INCL CONEXOES</v>
      </c>
      <c r="C142" s="163"/>
      <c r="D142" s="163"/>
      <c r="E142" s="164"/>
      <c r="F142" s="21" t="str">
        <f>IF(A142&lt;&gt;0,INDEX(Tab!$A$2:$C$4729,MATCH(A142,Tab!$A$2:$A$4729,0),3),0)</f>
        <v>M</v>
      </c>
      <c r="G142" s="53">
        <v>8</v>
      </c>
      <c r="H142" s="51">
        <v>138.38</v>
      </c>
      <c r="I142" s="101">
        <f t="shared" si="4"/>
        <v>1107.04</v>
      </c>
    </row>
    <row r="143" spans="1:9" ht="34.5" customHeight="1">
      <c r="A143" s="52" t="s">
        <v>4060</v>
      </c>
      <c r="B143" s="162" t="str">
        <f>IF(A143&lt;&gt;0,INDEX(Tab!$A$2:$C$4729,MATCH(A143,Tab!$A$2:$A$4729,0),2),0)</f>
        <v>TUBO ACO GALVANIZ NBR5580-CL MEDIA, DN32MM (1 1/4")-INCL CONEXOES</v>
      </c>
      <c r="C143" s="163"/>
      <c r="D143" s="163"/>
      <c r="E143" s="164"/>
      <c r="F143" s="21" t="str">
        <f>IF(A143&lt;&gt;0,INDEX(Tab!$A$2:$C$4729,MATCH(A143,Tab!$A$2:$A$4729,0),3),0)</f>
        <v>M</v>
      </c>
      <c r="G143" s="53">
        <v>28</v>
      </c>
      <c r="H143" s="51">
        <v>169.22</v>
      </c>
      <c r="I143" s="101">
        <f t="shared" si="4"/>
        <v>4738.16</v>
      </c>
    </row>
    <row r="144" spans="1:9" ht="34.5" customHeight="1">
      <c r="A144" s="52" t="s">
        <v>4061</v>
      </c>
      <c r="B144" s="162" t="str">
        <f>IF(A144&lt;&gt;0,INDEX(Tab!$A$2:$C$4729,MATCH(A144,Tab!$A$2:$A$4729,0),2),0)</f>
        <v>TUBO ACO GALVANIZ NBR5580-CL MEDIA, DN40MM (1 1/2") - INCL CONEXOES</v>
      </c>
      <c r="C144" s="163"/>
      <c r="D144" s="163"/>
      <c r="E144" s="164"/>
      <c r="F144" s="21" t="str">
        <f>IF(A144&lt;&gt;0,INDEX(Tab!$A$2:$C$4729,MATCH(A144,Tab!$A$2:$A$4729,0),3),0)</f>
        <v>M</v>
      </c>
      <c r="G144" s="53">
        <v>17</v>
      </c>
      <c r="H144" s="51">
        <v>187.7</v>
      </c>
      <c r="I144" s="101">
        <f t="shared" si="4"/>
        <v>3190.9</v>
      </c>
    </row>
    <row r="145" spans="1:9" ht="34.5" customHeight="1">
      <c r="A145" s="52" t="s">
        <v>4064</v>
      </c>
      <c r="B145" s="162" t="str">
        <f>IF(A145&lt;&gt;0,INDEX(Tab!$A$2:$C$4729,MATCH(A145,Tab!$A$2:$A$4729,0),2),0)</f>
        <v>TUBO ACO GALVANIZ NBR5580-CL MEDIA, DN80MM (3")-INCL CONEXOES</v>
      </c>
      <c r="C145" s="163"/>
      <c r="D145" s="163"/>
      <c r="E145" s="164"/>
      <c r="F145" s="21" t="str">
        <f>IF(A145&lt;&gt;0,INDEX(Tab!$A$2:$C$4729,MATCH(A145,Tab!$A$2:$A$4729,0),3),0)</f>
        <v>M</v>
      </c>
      <c r="G145" s="53">
        <v>13</v>
      </c>
      <c r="H145" s="51">
        <v>338.04</v>
      </c>
      <c r="I145" s="101">
        <f t="shared" si="4"/>
        <v>4394.52</v>
      </c>
    </row>
    <row r="146" spans="1:9" s="26" customFormat="1" ht="19.5" customHeight="1">
      <c r="A146" s="115" t="s">
        <v>6834</v>
      </c>
      <c r="B146" s="165" t="str">
        <f>IF(A146&lt;&gt;0,INDEX(Tab!$A$1:$C$4554,MATCH(A146,Tab!$A$1:$A$4554,0),2),0)</f>
        <v>RESERVATORIO: INSTALAÇÕES - DEMAIS SERVIÇOS</v>
      </c>
      <c r="C146" s="166"/>
      <c r="D146" s="166"/>
      <c r="E146" s="167"/>
      <c r="F146" s="117">
        <f>IF(A146&lt;&gt;0,INDEX(Tab!$A$2:$C$4729,MATCH(A146,Tab!$A$2:$A$4729,0),3),0)</f>
        <v>0</v>
      </c>
      <c r="G146" s="124"/>
      <c r="H146" s="48"/>
      <c r="I146" s="99">
        <f>SUM(I147:I154)</f>
        <v>5609.1</v>
      </c>
    </row>
    <row r="147" spans="1:9" ht="19.5" customHeight="1">
      <c r="A147" s="52" t="s">
        <v>4068</v>
      </c>
      <c r="B147" s="162" t="str">
        <f>IF(A147&lt;&gt;0,INDEX(Tab!$A$2:$C$4729,MATCH(A147,Tab!$A$2:$A$4729,0),2),0)</f>
        <v>REGISTRO DE GAVETA BRUTO DN 25MM (1")</v>
      </c>
      <c r="C147" s="163"/>
      <c r="D147" s="163"/>
      <c r="E147" s="164"/>
      <c r="F147" s="21" t="str">
        <f>IF(A147&lt;&gt;0,INDEX(Tab!$A$2:$C$4729,MATCH(A147,Tab!$A$2:$A$4729,0),3),0)</f>
        <v>UN</v>
      </c>
      <c r="G147" s="53">
        <v>2</v>
      </c>
      <c r="H147" s="51">
        <v>79.08</v>
      </c>
      <c r="I147" s="101">
        <f t="shared" si="4"/>
        <v>158.16</v>
      </c>
    </row>
    <row r="148" spans="1:9" ht="19.5" customHeight="1">
      <c r="A148" s="52" t="s">
        <v>4069</v>
      </c>
      <c r="B148" s="162" t="str">
        <f>IF(A148&lt;&gt;0,INDEX(Tab!$A$2:$C$4729,MATCH(A148,Tab!$A$2:$A$4729,0),2),0)</f>
        <v>REGISTRO DE GAVETA BRUTO DN 32MM (1 1/4")</v>
      </c>
      <c r="C148" s="163"/>
      <c r="D148" s="163"/>
      <c r="E148" s="164"/>
      <c r="F148" s="21" t="str">
        <f>IF(A148&lt;&gt;0,INDEX(Tab!$A$2:$C$4729,MATCH(A148,Tab!$A$2:$A$4729,0),3),0)</f>
        <v>UN</v>
      </c>
      <c r="G148" s="53">
        <v>2</v>
      </c>
      <c r="H148" s="51">
        <v>116.7</v>
      </c>
      <c r="I148" s="101">
        <f t="shared" si="4"/>
        <v>233.4</v>
      </c>
    </row>
    <row r="149" spans="1:9" ht="19.5" customHeight="1">
      <c r="A149" s="52" t="s">
        <v>4070</v>
      </c>
      <c r="B149" s="162" t="str">
        <f>IF(A149&lt;&gt;0,INDEX(Tab!$A$2:$C$4729,MATCH(A149,Tab!$A$2:$A$4729,0),2),0)</f>
        <v>REGISTRO DE GAVETA BRUTO DN 40MM (1.1/2")</v>
      </c>
      <c r="C149" s="163"/>
      <c r="D149" s="163"/>
      <c r="E149" s="164"/>
      <c r="F149" s="21" t="str">
        <f>IF(A149&lt;&gt;0,INDEX(Tab!$A$2:$C$4729,MATCH(A149,Tab!$A$2:$A$4729,0),3),0)</f>
        <v>UN</v>
      </c>
      <c r="G149" s="53">
        <v>4</v>
      </c>
      <c r="H149" s="51">
        <v>128.27</v>
      </c>
      <c r="I149" s="101">
        <f t="shared" si="4"/>
        <v>513.08</v>
      </c>
    </row>
    <row r="150" spans="1:9" ht="19.5" customHeight="1">
      <c r="A150" s="52" t="s">
        <v>4073</v>
      </c>
      <c r="B150" s="162" t="str">
        <f>IF(A150&lt;&gt;0,INDEX(Tab!$A$2:$C$4729,MATCH(A150,Tab!$A$2:$A$4729,0),2),0)</f>
        <v>REGISTRO DE GAVETA BRUTO DN 80MM (3")</v>
      </c>
      <c r="C150" s="163"/>
      <c r="D150" s="163"/>
      <c r="E150" s="164"/>
      <c r="F150" s="21" t="str">
        <f>IF(A150&lt;&gt;0,INDEX(Tab!$A$2:$C$4729,MATCH(A150,Tab!$A$2:$A$4729,0),3),0)</f>
        <v>UN</v>
      </c>
      <c r="G150" s="53">
        <v>1</v>
      </c>
      <c r="H150" s="51">
        <v>548</v>
      </c>
      <c r="I150" s="101">
        <f t="shared" si="4"/>
        <v>548</v>
      </c>
    </row>
    <row r="151" spans="1:9" ht="19.5" customHeight="1">
      <c r="A151" s="52" t="s">
        <v>4083</v>
      </c>
      <c r="B151" s="162" t="str">
        <f>IF(A151&lt;&gt;0,INDEX(Tab!$A$2:$C$4729,MATCH(A151,Tab!$A$2:$A$4729,0),2),0)</f>
        <v>VALVULA DE RETENCAO VERTICAL DE BRONZE DE 1.1/4"</v>
      </c>
      <c r="C151" s="163"/>
      <c r="D151" s="163"/>
      <c r="E151" s="164"/>
      <c r="F151" s="21" t="str">
        <f>IF(A151&lt;&gt;0,INDEX(Tab!$A$2:$C$4729,MATCH(A151,Tab!$A$2:$A$4729,0),3),0)</f>
        <v>UN</v>
      </c>
      <c r="G151" s="53">
        <v>2</v>
      </c>
      <c r="H151" s="51">
        <v>141.22</v>
      </c>
      <c r="I151" s="101">
        <f t="shared" si="4"/>
        <v>282.44</v>
      </c>
    </row>
    <row r="152" spans="1:9" ht="34.5" customHeight="1">
      <c r="A152" s="52" t="s">
        <v>4091</v>
      </c>
      <c r="B152" s="162" t="str">
        <f>IF(A152&lt;&gt;0,INDEX(Tab!$A$2:$C$4729,MATCH(A152,Tab!$A$2:$A$4729,0),2),0)</f>
        <v>VALVULA DE RETENCAO DE PE COM CRIVO DE BRONZE DE 1.1/2"</v>
      </c>
      <c r="C152" s="163"/>
      <c r="D152" s="163"/>
      <c r="E152" s="164"/>
      <c r="F152" s="21" t="str">
        <f>IF(A152&lt;&gt;0,INDEX(Tab!$A$2:$C$4729,MATCH(A152,Tab!$A$2:$A$4729,0),3),0)</f>
        <v>UN</v>
      </c>
      <c r="G152" s="53">
        <v>1</v>
      </c>
      <c r="H152" s="51">
        <v>156.14</v>
      </c>
      <c r="I152" s="101">
        <f t="shared" si="4"/>
        <v>156.14</v>
      </c>
    </row>
    <row r="153" spans="1:9" ht="19.5" customHeight="1">
      <c r="A153" s="52" t="s">
        <v>4096</v>
      </c>
      <c r="B153" s="162" t="str">
        <f>IF(A153&lt;&gt;0,INDEX(Tab!$A$2:$C$4729,MATCH(A153,Tab!$A$2:$A$4729,0),2),0)</f>
        <v>TORNEIRA DE BOIA EM LATAO (BOIA PLAST) DN 25MM (1")</v>
      </c>
      <c r="C153" s="163"/>
      <c r="D153" s="163"/>
      <c r="E153" s="164"/>
      <c r="F153" s="21" t="str">
        <f>IF(A153&lt;&gt;0,INDEX(Tab!$A$2:$C$4729,MATCH(A153,Tab!$A$2:$A$4729,0),3),0)</f>
        <v>UN</v>
      </c>
      <c r="G153" s="53">
        <v>2</v>
      </c>
      <c r="H153" s="51">
        <v>110.88</v>
      </c>
      <c r="I153" s="101">
        <f t="shared" si="4"/>
        <v>221.76</v>
      </c>
    </row>
    <row r="154" spans="1:9" ht="19.5" customHeight="1">
      <c r="A154" s="52" t="s">
        <v>4121</v>
      </c>
      <c r="B154" s="162" t="str">
        <f>IF(A154&lt;&gt;0,INDEX(Tab!$A$2:$C$4729,MATCH(A154,Tab!$A$2:$A$4729,0),2),0)</f>
        <v>CONJ MOTOR-BOMBA (CENTRIFUGA) 1 HP 8500 L/H-20 MCA</v>
      </c>
      <c r="C154" s="163"/>
      <c r="D154" s="163"/>
      <c r="E154" s="164"/>
      <c r="F154" s="21" t="str">
        <f>IF(A154&lt;&gt;0,INDEX(Tab!$A$2:$C$4729,MATCH(A154,Tab!$A$2:$A$4729,0),3),0)</f>
        <v>UN</v>
      </c>
      <c r="G154" s="53">
        <v>2</v>
      </c>
      <c r="H154" s="51">
        <v>1748.06</v>
      </c>
      <c r="I154" s="101">
        <f t="shared" si="4"/>
        <v>3496.12</v>
      </c>
    </row>
    <row r="155" spans="1:9" s="26" customFormat="1" ht="19.5" customHeight="1">
      <c r="A155" s="115" t="s">
        <v>6836</v>
      </c>
      <c r="B155" s="165" t="str">
        <f>IF(A155&lt;&gt;0,INDEX(Tab!$A$1:$C$4554,MATCH(A155,Tab!$A$1:$A$4554,0),2),0)</f>
        <v>BEBEDOURO,LAVATORIOS E MICTORIOS PADRONIZADOS</v>
      </c>
      <c r="C155" s="166"/>
      <c r="D155" s="166"/>
      <c r="E155" s="167"/>
      <c r="F155" s="117">
        <f>IF(A155&lt;&gt;0,INDEX(Tab!$A$2:$C$4729,MATCH(A155,Tab!$A$2:$A$4729,0),3),0)</f>
        <v>0</v>
      </c>
      <c r="G155" s="121"/>
      <c r="H155" s="48"/>
      <c r="I155" s="99">
        <f>SUM(I156:I175)</f>
        <v>7789.689999999999</v>
      </c>
    </row>
    <row r="156" spans="1:9" ht="19.5" customHeight="1">
      <c r="A156" s="52" t="s">
        <v>4134</v>
      </c>
      <c r="B156" s="162" t="str">
        <f>IF(A156&lt;&gt;0,INDEX(Tab!$A$2:$C$4729,MATCH(A156,Tab!$A$2:$A$4729,0),2),0)</f>
        <v>BN-01 BANHO BERCÁRIO</v>
      </c>
      <c r="C156" s="163"/>
      <c r="D156" s="163"/>
      <c r="E156" s="164"/>
      <c r="F156" s="21" t="str">
        <f>IF(A156&lt;&gt;0,INDEX(Tab!$A$2:$C$4729,MATCH(A156,Tab!$A$2:$A$4729,0),3),0)</f>
        <v>UN</v>
      </c>
      <c r="G156" s="49"/>
      <c r="H156" s="51"/>
      <c r="I156" s="101"/>
    </row>
    <row r="157" spans="1:9" ht="19.5" customHeight="1">
      <c r="A157" s="52" t="s">
        <v>7081</v>
      </c>
      <c r="B157" s="162" t="s">
        <v>7082</v>
      </c>
      <c r="C157" s="163"/>
      <c r="D157" s="163"/>
      <c r="E157" s="164"/>
      <c r="F157" s="21" t="s">
        <v>2098</v>
      </c>
      <c r="G157" s="53">
        <v>2.486</v>
      </c>
      <c r="H157" s="51">
        <v>8.81</v>
      </c>
      <c r="I157" s="101">
        <f aca="true" t="shared" si="5" ref="I157:I194">ROUND(H157*G157,2)</f>
        <v>21.9</v>
      </c>
    </row>
    <row r="158" spans="1:9" ht="19.5" customHeight="1">
      <c r="A158" s="52" t="s">
        <v>7083</v>
      </c>
      <c r="B158" s="162" t="s">
        <v>7084</v>
      </c>
      <c r="C158" s="163"/>
      <c r="D158" s="163"/>
      <c r="E158" s="164"/>
      <c r="F158" s="21" t="s">
        <v>2098</v>
      </c>
      <c r="G158" s="53">
        <v>1.8334</v>
      </c>
      <c r="H158" s="51">
        <v>7.1</v>
      </c>
      <c r="I158" s="101">
        <f t="shared" si="5"/>
        <v>13.02</v>
      </c>
    </row>
    <row r="159" spans="1:9" ht="19.5" customHeight="1">
      <c r="A159" s="52" t="s">
        <v>7075</v>
      </c>
      <c r="B159" s="162" t="s">
        <v>7076</v>
      </c>
      <c r="C159" s="163"/>
      <c r="D159" s="163"/>
      <c r="E159" s="164"/>
      <c r="F159" s="21" t="s">
        <v>1978</v>
      </c>
      <c r="G159" s="53">
        <v>0.82</v>
      </c>
      <c r="H159" s="51">
        <v>368.63</v>
      </c>
      <c r="I159" s="101">
        <f t="shared" si="5"/>
        <v>302.28</v>
      </c>
    </row>
    <row r="160" spans="1:9" ht="19.5" customHeight="1">
      <c r="A160" s="52" t="s">
        <v>7100</v>
      </c>
      <c r="B160" s="162" t="s">
        <v>7101</v>
      </c>
      <c r="C160" s="163"/>
      <c r="D160" s="163"/>
      <c r="E160" s="164"/>
      <c r="F160" s="21" t="s">
        <v>1979</v>
      </c>
      <c r="G160" s="53">
        <v>2</v>
      </c>
      <c r="H160" s="51">
        <v>45.27</v>
      </c>
      <c r="I160" s="101">
        <f t="shared" si="5"/>
        <v>90.54</v>
      </c>
    </row>
    <row r="161" spans="1:9" ht="19.5" customHeight="1">
      <c r="A161" s="52" t="s">
        <v>7102</v>
      </c>
      <c r="B161" s="162" t="s">
        <v>7103</v>
      </c>
      <c r="C161" s="163"/>
      <c r="D161" s="163"/>
      <c r="E161" s="164"/>
      <c r="F161" s="21" t="s">
        <v>1979</v>
      </c>
      <c r="G161" s="53">
        <v>2</v>
      </c>
      <c r="H161" s="51">
        <v>162.39</v>
      </c>
      <c r="I161" s="101">
        <f t="shared" si="5"/>
        <v>324.78</v>
      </c>
    </row>
    <row r="162" spans="1:9" ht="19.5" customHeight="1">
      <c r="A162" s="52" t="s">
        <v>7111</v>
      </c>
      <c r="B162" s="162" t="s">
        <v>7112</v>
      </c>
      <c r="C162" s="163"/>
      <c r="D162" s="163"/>
      <c r="E162" s="164"/>
      <c r="F162" s="21" t="s">
        <v>1979</v>
      </c>
      <c r="G162" s="53">
        <v>4</v>
      </c>
      <c r="H162" s="51">
        <v>44.28</v>
      </c>
      <c r="I162" s="101">
        <f t="shared" si="5"/>
        <v>177.12</v>
      </c>
    </row>
    <row r="163" spans="1:9" ht="19.5" customHeight="1">
      <c r="A163" s="52" t="s">
        <v>7113</v>
      </c>
      <c r="B163" s="162" t="s">
        <v>7114</v>
      </c>
      <c r="C163" s="163"/>
      <c r="D163" s="163"/>
      <c r="E163" s="164"/>
      <c r="F163" s="21" t="s">
        <v>1979</v>
      </c>
      <c r="G163" s="53">
        <v>2</v>
      </c>
      <c r="H163" s="51">
        <v>336.31</v>
      </c>
      <c r="I163" s="101">
        <f t="shared" si="5"/>
        <v>672.62</v>
      </c>
    </row>
    <row r="164" spans="1:9" ht="34.5" customHeight="1">
      <c r="A164" s="52" t="s">
        <v>7115</v>
      </c>
      <c r="B164" s="162" t="s">
        <v>7116</v>
      </c>
      <c r="C164" s="163"/>
      <c r="D164" s="163"/>
      <c r="E164" s="164"/>
      <c r="F164" s="21" t="s">
        <v>1979</v>
      </c>
      <c r="G164" s="53">
        <v>2</v>
      </c>
      <c r="H164" s="51">
        <v>191.37</v>
      </c>
      <c r="I164" s="101">
        <f t="shared" si="5"/>
        <v>382.74</v>
      </c>
    </row>
    <row r="165" spans="1:9" ht="19.5" customHeight="1">
      <c r="A165" s="52" t="s">
        <v>7117</v>
      </c>
      <c r="B165" s="162" t="s">
        <v>7118</v>
      </c>
      <c r="C165" s="163"/>
      <c r="D165" s="163"/>
      <c r="E165" s="164"/>
      <c r="F165" s="21" t="s">
        <v>1979</v>
      </c>
      <c r="G165" s="53">
        <v>4</v>
      </c>
      <c r="H165" s="51">
        <v>64.24</v>
      </c>
      <c r="I165" s="101">
        <f t="shared" si="5"/>
        <v>256.96</v>
      </c>
    </row>
    <row r="166" spans="1:9" ht="19.5" customHeight="1">
      <c r="A166" s="52" t="s">
        <v>7106</v>
      </c>
      <c r="B166" s="162" t="s">
        <v>7107</v>
      </c>
      <c r="C166" s="163"/>
      <c r="D166" s="163"/>
      <c r="E166" s="164"/>
      <c r="F166" s="21" t="s">
        <v>1979</v>
      </c>
      <c r="G166" s="53">
        <v>0.1808</v>
      </c>
      <c r="H166" s="51">
        <v>8.12</v>
      </c>
      <c r="I166" s="101">
        <f t="shared" si="5"/>
        <v>1.47</v>
      </c>
    </row>
    <row r="167" spans="1:9" ht="19.5" customHeight="1">
      <c r="A167" s="52" t="s">
        <v>4136</v>
      </c>
      <c r="B167" s="162" t="str">
        <f>IF(A167&lt;&gt;0,INDEX(Tab!$A$2:$C$4729,MATCH(A167,Tab!$A$2:$A$4729,0),2),0)</f>
        <v>BN-02 BANHO INFANTIL</v>
      </c>
      <c r="C167" s="163"/>
      <c r="D167" s="163"/>
      <c r="E167" s="164"/>
      <c r="F167" s="21" t="str">
        <f>IF(A167&lt;&gt;0,INDEX(Tab!$A$2:$C$4729,MATCH(A167,Tab!$A$2:$A$4729,0),3),0)</f>
        <v>CJ</v>
      </c>
      <c r="G167" s="53"/>
      <c r="H167" s="51"/>
      <c r="I167" s="101">
        <f t="shared" si="5"/>
        <v>0</v>
      </c>
    </row>
    <row r="168" spans="1:9" ht="19.5" customHeight="1">
      <c r="A168" s="52" t="s">
        <v>7081</v>
      </c>
      <c r="B168" s="162" t="s">
        <v>7082</v>
      </c>
      <c r="C168" s="163"/>
      <c r="D168" s="163"/>
      <c r="E168" s="164"/>
      <c r="F168" s="21" t="s">
        <v>2098</v>
      </c>
      <c r="G168" s="53">
        <v>6.66</v>
      </c>
      <c r="H168" s="51">
        <v>8.81</v>
      </c>
      <c r="I168" s="101">
        <f t="shared" si="5"/>
        <v>58.67</v>
      </c>
    </row>
    <row r="169" spans="1:9" ht="19.5" customHeight="1">
      <c r="A169" s="52" t="s">
        <v>7083</v>
      </c>
      <c r="B169" s="162" t="s">
        <v>7084</v>
      </c>
      <c r="C169" s="163"/>
      <c r="D169" s="163"/>
      <c r="E169" s="164"/>
      <c r="F169" s="21" t="s">
        <v>2098</v>
      </c>
      <c r="G169" s="53">
        <v>5.7</v>
      </c>
      <c r="H169" s="51">
        <v>7.1</v>
      </c>
      <c r="I169" s="101">
        <f t="shared" si="5"/>
        <v>40.47</v>
      </c>
    </row>
    <row r="170" spans="1:9" ht="19.5" customHeight="1">
      <c r="A170" s="52" t="s">
        <v>7119</v>
      </c>
      <c r="B170" s="162" t="s">
        <v>7120</v>
      </c>
      <c r="C170" s="163"/>
      <c r="D170" s="163"/>
      <c r="E170" s="164"/>
      <c r="F170" s="21" t="s">
        <v>1979</v>
      </c>
      <c r="G170" s="53">
        <v>6</v>
      </c>
      <c r="H170" s="51">
        <v>226.64</v>
      </c>
      <c r="I170" s="101">
        <f t="shared" si="5"/>
        <v>1359.84</v>
      </c>
    </row>
    <row r="171" spans="1:9" ht="19.5" customHeight="1">
      <c r="A171" s="52" t="s">
        <v>7111</v>
      </c>
      <c r="B171" s="162" t="s">
        <v>7112</v>
      </c>
      <c r="C171" s="163"/>
      <c r="D171" s="163"/>
      <c r="E171" s="164"/>
      <c r="F171" s="21" t="s">
        <v>1979</v>
      </c>
      <c r="G171" s="53">
        <v>12</v>
      </c>
      <c r="H171" s="51">
        <v>44.28</v>
      </c>
      <c r="I171" s="101">
        <f t="shared" si="5"/>
        <v>531.36</v>
      </c>
    </row>
    <row r="172" spans="1:9" ht="19.5" customHeight="1">
      <c r="A172" s="52" t="s">
        <v>7113</v>
      </c>
      <c r="B172" s="162" t="s">
        <v>7114</v>
      </c>
      <c r="C172" s="163"/>
      <c r="D172" s="163"/>
      <c r="E172" s="164"/>
      <c r="F172" s="21" t="s">
        <v>1979</v>
      </c>
      <c r="G172" s="53">
        <v>6</v>
      </c>
      <c r="H172" s="51">
        <v>336.31</v>
      </c>
      <c r="I172" s="101">
        <f t="shared" si="5"/>
        <v>2017.86</v>
      </c>
    </row>
    <row r="173" spans="1:9" ht="34.5" customHeight="1">
      <c r="A173" s="52" t="s">
        <v>7115</v>
      </c>
      <c r="B173" s="162" t="s">
        <v>7116</v>
      </c>
      <c r="C173" s="163"/>
      <c r="D173" s="163"/>
      <c r="E173" s="164"/>
      <c r="F173" s="21" t="s">
        <v>1979</v>
      </c>
      <c r="G173" s="53">
        <v>6</v>
      </c>
      <c r="H173" s="51">
        <v>191.37</v>
      </c>
      <c r="I173" s="101">
        <f t="shared" si="5"/>
        <v>1148.22</v>
      </c>
    </row>
    <row r="174" spans="1:9" ht="19.5" customHeight="1">
      <c r="A174" s="52" t="s">
        <v>7117</v>
      </c>
      <c r="B174" s="162" t="s">
        <v>7118</v>
      </c>
      <c r="C174" s="163"/>
      <c r="D174" s="163"/>
      <c r="E174" s="164"/>
      <c r="F174" s="21" t="s">
        <v>1979</v>
      </c>
      <c r="G174" s="53">
        <v>6</v>
      </c>
      <c r="H174" s="51">
        <v>64.24</v>
      </c>
      <c r="I174" s="101">
        <f t="shared" si="5"/>
        <v>385.44</v>
      </c>
    </row>
    <row r="175" spans="1:9" ht="19.5" customHeight="1">
      <c r="A175" s="52" t="s">
        <v>7106</v>
      </c>
      <c r="B175" s="162" t="s">
        <v>7107</v>
      </c>
      <c r="C175" s="163"/>
      <c r="D175" s="163"/>
      <c r="E175" s="164"/>
      <c r="F175" s="21" t="s">
        <v>1979</v>
      </c>
      <c r="G175" s="53">
        <v>0.5424</v>
      </c>
      <c r="H175" s="51">
        <v>8.12</v>
      </c>
      <c r="I175" s="101">
        <f t="shared" si="5"/>
        <v>4.4</v>
      </c>
    </row>
    <row r="176" spans="1:9" s="26" customFormat="1" ht="19.5" customHeight="1">
      <c r="A176" s="115" t="s">
        <v>6838</v>
      </c>
      <c r="B176" s="165" t="str">
        <f>IF(A176&lt;&gt;0,INDEX(Tab!$A$1:$C$4554,MATCH(A176,Tab!$A$1:$A$4554,0),2),0)</f>
        <v>LOUCAS</v>
      </c>
      <c r="C176" s="166"/>
      <c r="D176" s="166"/>
      <c r="E176" s="167"/>
      <c r="F176" s="27">
        <f>IF(A176&lt;&gt;0,INDEX(Tab!$A$2:$C$4729,MATCH(A176,Tab!$A$2:$A$4729,0),3),0)</f>
        <v>0</v>
      </c>
      <c r="G176" s="121"/>
      <c r="H176" s="48"/>
      <c r="I176" s="75">
        <f>SUM(I177:I188)</f>
        <v>40972.990000000005</v>
      </c>
    </row>
    <row r="177" spans="1:9" ht="19.5" customHeight="1">
      <c r="A177" s="29" t="s">
        <v>4146</v>
      </c>
      <c r="B177" s="162" t="str">
        <f>IF(A177&lt;&gt;0,INDEX(Tab!$A$2:$C$4729,MATCH(A177,Tab!$A$2:$A$4729,0),2),0)</f>
        <v>BACIA SIFONADA DE LOUCA BRANCA (VDR 6L) C/ ASSENTO</v>
      </c>
      <c r="C177" s="163"/>
      <c r="D177" s="163"/>
      <c r="E177" s="164"/>
      <c r="F177" s="21" t="str">
        <f>IF(A177&lt;&gt;0,INDEX(Tab!$A$2:$C$4729,MATCH(A177,Tab!$A$2:$A$4729,0),3),0)</f>
        <v>UN</v>
      </c>
      <c r="G177" s="53">
        <v>3</v>
      </c>
      <c r="H177" s="51">
        <v>283.21</v>
      </c>
      <c r="I177" s="101">
        <f t="shared" si="5"/>
        <v>849.63</v>
      </c>
    </row>
    <row r="178" spans="1:9" ht="19.5" customHeight="1">
      <c r="A178" s="29" t="s">
        <v>4147</v>
      </c>
      <c r="B178" s="162" t="str">
        <f>IF(A178&lt;&gt;0,INDEX(Tab!$A$2:$C$4729,MATCH(A178,Tab!$A$2:$A$4729,0),2),0)</f>
        <v>BACIA SANITÁRIA INFANTIL</v>
      </c>
      <c r="C178" s="163"/>
      <c r="D178" s="163"/>
      <c r="E178" s="164"/>
      <c r="F178" s="21" t="str">
        <f>IF(A178&lt;&gt;0,INDEX(Tab!$A$2:$C$4729,MATCH(A178,Tab!$A$2:$A$4729,0),3),0)</f>
        <v>UN</v>
      </c>
      <c r="G178" s="53">
        <v>8</v>
      </c>
      <c r="H178" s="51">
        <v>535.59</v>
      </c>
      <c r="I178" s="101">
        <f t="shared" si="5"/>
        <v>4284.72</v>
      </c>
    </row>
    <row r="179" spans="1:9" ht="34.5" customHeight="1">
      <c r="A179" s="29" t="s">
        <v>4149</v>
      </c>
      <c r="B179" s="162" t="str">
        <f>IF(A179&lt;&gt;0,INDEX(Tab!$A$2:$C$4729,MATCH(A179,Tab!$A$2:$A$4729,0),2),0)</f>
        <v>LAVATORIO DE LOUCA BRANCA SEM COLUNA C/ TORNEIRA DE FECHAM AUTOMATICO</v>
      </c>
      <c r="C179" s="163"/>
      <c r="D179" s="163"/>
      <c r="E179" s="164"/>
      <c r="F179" s="21" t="str">
        <f>IF(A179&lt;&gt;0,INDEX(Tab!$A$2:$C$4729,MATCH(A179,Tab!$A$2:$A$4729,0),3),0)</f>
        <v>UN</v>
      </c>
      <c r="G179" s="53">
        <v>13</v>
      </c>
      <c r="H179" s="51">
        <v>826.08</v>
      </c>
      <c r="I179" s="101">
        <f t="shared" si="5"/>
        <v>10739.04</v>
      </c>
    </row>
    <row r="180" spans="1:9" ht="19.5" customHeight="1">
      <c r="A180" s="29" t="s">
        <v>4151</v>
      </c>
      <c r="B180" s="162" t="str">
        <f>IF(A180&lt;&gt;0,INDEX(Tab!$A$2:$C$4729,MATCH(A180,Tab!$A$2:$A$4729,0),2),0)</f>
        <v>TANQUE DE LOUCA BRANCA,PEQUENO C/COLUNA</v>
      </c>
      <c r="C180" s="163"/>
      <c r="D180" s="163"/>
      <c r="E180" s="164"/>
      <c r="F180" s="21" t="str">
        <f>IF(A180&lt;&gt;0,INDEX(Tab!$A$2:$C$4729,MATCH(A180,Tab!$A$2:$A$4729,0),3),0)</f>
        <v>UN</v>
      </c>
      <c r="G180" s="53">
        <v>4</v>
      </c>
      <c r="H180" s="51">
        <v>930.61</v>
      </c>
      <c r="I180" s="101">
        <f t="shared" si="5"/>
        <v>3722.44</v>
      </c>
    </row>
    <row r="181" spans="1:9" ht="19.5" customHeight="1">
      <c r="A181" s="29" t="s">
        <v>4154</v>
      </c>
      <c r="B181" s="162" t="str">
        <f>IF(A181&lt;&gt;0,INDEX(Tab!$A$2:$C$4729,MATCH(A181,Tab!$A$2:$A$4729,0),2),0)</f>
        <v>SABONETEIRA DE LOUCA BRANCA DE 15X15 CM</v>
      </c>
      <c r="C181" s="163"/>
      <c r="D181" s="163"/>
      <c r="E181" s="164"/>
      <c r="F181" s="21" t="str">
        <f>IF(A181&lt;&gt;0,INDEX(Tab!$A$2:$C$4729,MATCH(A181,Tab!$A$2:$A$4729,0),3),0)</f>
        <v>UN</v>
      </c>
      <c r="G181" s="53">
        <v>2</v>
      </c>
      <c r="H181" s="51">
        <v>93.4</v>
      </c>
      <c r="I181" s="101">
        <f t="shared" si="5"/>
        <v>186.8</v>
      </c>
    </row>
    <row r="182" spans="1:9" ht="19.5" customHeight="1">
      <c r="A182" s="29" t="s">
        <v>4155</v>
      </c>
      <c r="B182" s="162" t="str">
        <f>IF(A182&lt;&gt;0,INDEX(Tab!$A$2:$C$4729,MATCH(A182,Tab!$A$2:$A$4729,0),2),0)</f>
        <v>PAPELEIRA DE LOUCA BRANCA DE 15X15CM</v>
      </c>
      <c r="C182" s="163"/>
      <c r="D182" s="163"/>
      <c r="E182" s="164"/>
      <c r="F182" s="21" t="str">
        <f>IF(A182&lt;&gt;0,INDEX(Tab!$A$2:$C$4729,MATCH(A182,Tab!$A$2:$A$4729,0),3),0)</f>
        <v>UN</v>
      </c>
      <c r="G182" s="53">
        <v>11</v>
      </c>
      <c r="H182" s="51">
        <v>96.02</v>
      </c>
      <c r="I182" s="101">
        <f t="shared" si="5"/>
        <v>1056.22</v>
      </c>
    </row>
    <row r="183" spans="1:9" ht="19.5" customHeight="1">
      <c r="A183" s="29" t="s">
        <v>4156</v>
      </c>
      <c r="B183" s="162" t="str">
        <f>IF(A183&lt;&gt;0,INDEX(Tab!$A$2:$C$4729,MATCH(A183,Tab!$A$2:$A$4729,0),2),0)</f>
        <v>CABIDE DE LOUCA BRANCA COM 2 GANCHOS</v>
      </c>
      <c r="C183" s="163"/>
      <c r="D183" s="163"/>
      <c r="E183" s="164"/>
      <c r="F183" s="21" t="str">
        <f>IF(A183&lt;&gt;0,INDEX(Tab!$A$2:$C$4729,MATCH(A183,Tab!$A$2:$A$4729,0),3),0)</f>
        <v>UN</v>
      </c>
      <c r="G183" s="53">
        <v>2</v>
      </c>
      <c r="H183" s="51">
        <v>55.47</v>
      </c>
      <c r="I183" s="101">
        <f t="shared" si="5"/>
        <v>110.94</v>
      </c>
    </row>
    <row r="184" spans="1:9" ht="19.5" customHeight="1">
      <c r="A184" s="29" t="s">
        <v>4157</v>
      </c>
      <c r="B184" s="162" t="str">
        <f>IF(A184&lt;&gt;0,INDEX(Tab!$A$2:$C$4729,MATCH(A184,Tab!$A$2:$A$4729,0),2),0)</f>
        <v>VA-01 VARAL/TOALHEIRO</v>
      </c>
      <c r="C184" s="163"/>
      <c r="D184" s="163"/>
      <c r="E184" s="164"/>
      <c r="F184" s="21" t="str">
        <f>IF(A184&lt;&gt;0,INDEX(Tab!$A$2:$C$4729,MATCH(A184,Tab!$A$2:$A$4729,0),3),0)</f>
        <v>UN</v>
      </c>
      <c r="G184" s="53">
        <v>2</v>
      </c>
      <c r="H184" s="51">
        <v>459.09</v>
      </c>
      <c r="I184" s="101">
        <f t="shared" si="5"/>
        <v>918.18</v>
      </c>
    </row>
    <row r="185" spans="1:9" ht="19.5" customHeight="1">
      <c r="A185" s="29" t="s">
        <v>4158</v>
      </c>
      <c r="B185" s="162" t="str">
        <f>IF(A185&lt;&gt;0,INDEX(Tab!$A$2:$C$4729,MATCH(A185,Tab!$A$2:$A$4729,0),2),0)</f>
        <v>BR-01 BACIA P/ SANITARIO ACESSIVEL</v>
      </c>
      <c r="C185" s="163"/>
      <c r="D185" s="163"/>
      <c r="E185" s="164"/>
      <c r="F185" s="21" t="str">
        <f>IF(A185&lt;&gt;0,INDEX(Tab!$A$2:$C$4729,MATCH(A185,Tab!$A$2:$A$4729,0),3),0)</f>
        <v>CJ</v>
      </c>
      <c r="G185" s="53">
        <v>3</v>
      </c>
      <c r="H185" s="51">
        <v>2753.55</v>
      </c>
      <c r="I185" s="101">
        <f t="shared" si="5"/>
        <v>8260.65</v>
      </c>
    </row>
    <row r="186" spans="1:9" ht="19.5" customHeight="1">
      <c r="A186" s="29" t="s">
        <v>4160</v>
      </c>
      <c r="B186" s="162" t="str">
        <f>IF(A186&lt;&gt;0,INDEX(Tab!$A$2:$C$4729,MATCH(A186,Tab!$A$2:$A$4729,0),2),0)</f>
        <v>BR-02 LAVATORIO  PARA SANITARIO ACESSIVEL</v>
      </c>
      <c r="C186" s="163"/>
      <c r="D186" s="163"/>
      <c r="E186" s="164"/>
      <c r="F186" s="21" t="str">
        <f>IF(A186&lt;&gt;0,INDEX(Tab!$A$2:$C$4729,MATCH(A186,Tab!$A$2:$A$4729,0),3),0)</f>
        <v>CJ</v>
      </c>
      <c r="G186" s="53">
        <v>3</v>
      </c>
      <c r="H186" s="51">
        <v>1626.42</v>
      </c>
      <c r="I186" s="101">
        <f t="shared" si="5"/>
        <v>4879.26</v>
      </c>
    </row>
    <row r="187" spans="1:9" ht="19.5" customHeight="1">
      <c r="A187" s="29" t="s">
        <v>4164</v>
      </c>
      <c r="B187" s="162" t="str">
        <f>IF(A187&lt;&gt;0,INDEX(Tab!$A$2:$C$4729,MATCH(A187,Tab!$A$2:$A$4729,0),2),0)</f>
        <v>BR-05 TROCADOR ACESSÍVEL</v>
      </c>
      <c r="C187" s="163"/>
      <c r="D187" s="163"/>
      <c r="E187" s="164"/>
      <c r="F187" s="21" t="str">
        <f>IF(A187&lt;&gt;0,INDEX(Tab!$A$2:$C$4729,MATCH(A187,Tab!$A$2:$A$4729,0),3),0)</f>
        <v>UN</v>
      </c>
      <c r="G187" s="53">
        <v>1</v>
      </c>
      <c r="H187" s="51">
        <v>3620.05</v>
      </c>
      <c r="I187" s="101">
        <f t="shared" si="5"/>
        <v>3620.05</v>
      </c>
    </row>
    <row r="188" spans="1:9" ht="19.5" customHeight="1">
      <c r="A188" s="29" t="s">
        <v>4165</v>
      </c>
      <c r="B188" s="162" t="str">
        <f>IF(A188&lt;&gt;0,INDEX(Tab!$A$2:$C$4729,MATCH(A188,Tab!$A$2:$A$4729,0),2),0)</f>
        <v>BR-06 CHUVEIRO ACESSIVEL</v>
      </c>
      <c r="C188" s="163"/>
      <c r="D188" s="163"/>
      <c r="E188" s="164"/>
      <c r="F188" s="21" t="str">
        <f>IF(A188&lt;&gt;0,INDEX(Tab!$A$2:$C$4729,MATCH(A188,Tab!$A$2:$A$4729,0),3),0)</f>
        <v>CJ</v>
      </c>
      <c r="G188" s="53">
        <v>1</v>
      </c>
      <c r="H188" s="51">
        <v>2345.06</v>
      </c>
      <c r="I188" s="101">
        <f t="shared" si="5"/>
        <v>2345.06</v>
      </c>
    </row>
    <row r="189" spans="1:9" s="26" customFormat="1" ht="19.5" customHeight="1">
      <c r="A189" s="28" t="s">
        <v>6839</v>
      </c>
      <c r="B189" s="165" t="str">
        <f>IF(A189&lt;&gt;0,INDEX(Tab!$A$1:$C$4554,MATCH(A189,Tab!$A$1:$A$4554,0),2),0)</f>
        <v>APARELHOS E METAIS </v>
      </c>
      <c r="C189" s="166"/>
      <c r="D189" s="166"/>
      <c r="E189" s="167"/>
      <c r="F189" s="27">
        <f>IF(A189&lt;&gt;0,INDEX(Tab!$A$2:$C$4729,MATCH(A189,Tab!$A$2:$A$4729,0),3),0)</f>
        <v>0</v>
      </c>
      <c r="G189" s="121"/>
      <c r="H189" s="48"/>
      <c r="I189" s="75">
        <f>SUM(I190:I194)</f>
        <v>11553.56</v>
      </c>
    </row>
    <row r="190" spans="1:9" ht="34.5" customHeight="1">
      <c r="A190" s="29" t="s">
        <v>4171</v>
      </c>
      <c r="B190" s="162" t="str">
        <f>IF(A190&lt;&gt;0,INDEX(Tab!$A$2:$C$4729,MATCH(A190,Tab!$A$2:$A$4729,0),2),0)</f>
        <v>CHUVEIRO SIMPLES C/ARTICULACAO, LATAO CROMADO DN 15MM (1/2")</v>
      </c>
      <c r="C190" s="163"/>
      <c r="D190" s="163"/>
      <c r="E190" s="164"/>
      <c r="F190" s="21" t="str">
        <f>IF(A190&lt;&gt;0,INDEX(Tab!$A$2:$C$4729,MATCH(A190,Tab!$A$2:$A$4729,0),3),0)</f>
        <v>UN</v>
      </c>
      <c r="G190" s="53">
        <v>2</v>
      </c>
      <c r="H190" s="51">
        <v>190.15</v>
      </c>
      <c r="I190" s="101">
        <f t="shared" si="5"/>
        <v>380.3</v>
      </c>
    </row>
    <row r="191" spans="1:9" ht="19.5" customHeight="1">
      <c r="A191" s="29" t="s">
        <v>4174</v>
      </c>
      <c r="B191" s="162" t="str">
        <f>IF(A191&lt;&gt;0,INDEX(Tab!$A$2:$C$4729,MATCH(A191,Tab!$A$2:$A$4729,0),2),0)</f>
        <v>PURIFICADOR/BEBEDOURO DE AGUA REFRIGERADA</v>
      </c>
      <c r="C191" s="163"/>
      <c r="D191" s="163"/>
      <c r="E191" s="164"/>
      <c r="F191" s="21" t="str">
        <f>IF(A191&lt;&gt;0,INDEX(Tab!$A$2:$C$4729,MATCH(A191,Tab!$A$2:$A$4729,0),3),0)</f>
        <v>UN</v>
      </c>
      <c r="G191" s="53">
        <v>3</v>
      </c>
      <c r="H191" s="51">
        <v>2899.77</v>
      </c>
      <c r="I191" s="101">
        <f t="shared" si="5"/>
        <v>8699.31</v>
      </c>
    </row>
    <row r="192" spans="1:9" ht="19.5" customHeight="1">
      <c r="A192" s="29" t="s">
        <v>4178</v>
      </c>
      <c r="B192" s="162" t="str">
        <f>IF(A192&lt;&gt;0,INDEX(Tab!$A$2:$C$4729,MATCH(A192,Tab!$A$2:$A$4729,0),2),0)</f>
        <v>EX-01 EXAUSTOR AXIAL DN 40CM</v>
      </c>
      <c r="C192" s="163"/>
      <c r="D192" s="163"/>
      <c r="E192" s="164"/>
      <c r="F192" s="21" t="str">
        <f>IF(A192&lt;&gt;0,INDEX(Tab!$A$2:$C$4729,MATCH(A192,Tab!$A$2:$A$4729,0),3),0)</f>
        <v>UN</v>
      </c>
      <c r="G192" s="53">
        <v>1</v>
      </c>
      <c r="H192" s="51">
        <v>1327.46</v>
      </c>
      <c r="I192" s="101">
        <f t="shared" si="5"/>
        <v>1327.46</v>
      </c>
    </row>
    <row r="193" spans="1:9" ht="19.5" customHeight="1">
      <c r="A193" s="29" t="s">
        <v>4181</v>
      </c>
      <c r="B193" s="162" t="str">
        <f>IF(A193&lt;&gt;0,INDEX(Tab!$A$2:$C$4729,MATCH(A193,Tab!$A$2:$A$4729,0),2),0)</f>
        <v>FT-02 FILTRO PARA AGUA POTAVEL</v>
      </c>
      <c r="C193" s="163"/>
      <c r="D193" s="163"/>
      <c r="E193" s="164"/>
      <c r="F193" s="21" t="str">
        <f>IF(A193&lt;&gt;0,INDEX(Tab!$A$2:$C$4729,MATCH(A193,Tab!$A$2:$A$4729,0),3),0)</f>
        <v>UN</v>
      </c>
      <c r="G193" s="53">
        <v>2</v>
      </c>
      <c r="H193" s="51">
        <v>541.15</v>
      </c>
      <c r="I193" s="101">
        <f t="shared" si="5"/>
        <v>1082.3</v>
      </c>
    </row>
    <row r="194" spans="1:9" ht="19.5" customHeight="1">
      <c r="A194" s="29" t="s">
        <v>4188</v>
      </c>
      <c r="B194" s="162" t="str">
        <f>IF(A194&lt;&gt;0,INDEX(Tab!$A$2:$C$4729,MATCH(A194,Tab!$A$2:$A$4729,0),2),0)</f>
        <v>TORNEIRA DE LAVAGEM COM CANOPLA DE 1/2"</v>
      </c>
      <c r="C194" s="163"/>
      <c r="D194" s="163"/>
      <c r="E194" s="164"/>
      <c r="F194" s="21" t="str">
        <f>IF(A194&lt;&gt;0,INDEX(Tab!$A$2:$C$4729,MATCH(A194,Tab!$A$2:$A$4729,0),3),0)</f>
        <v>UN</v>
      </c>
      <c r="G194" s="53">
        <v>1</v>
      </c>
      <c r="H194" s="51">
        <v>64.19</v>
      </c>
      <c r="I194" s="101">
        <f t="shared" si="5"/>
        <v>64.19</v>
      </c>
    </row>
    <row r="195" spans="1:9" s="26" customFormat="1" ht="19.5" customHeight="1">
      <c r="A195" s="55" t="s">
        <v>3103</v>
      </c>
      <c r="B195" s="168" t="str">
        <f>IF(A195&lt;&gt;0,INDEX(Tab!$A$1:$C$4554,MATCH(A195,Tab!$A$1:$A$4554,0),2),0)</f>
        <v>INSTALAÇOES ELÉTRICA</v>
      </c>
      <c r="C195" s="169"/>
      <c r="D195" s="169"/>
      <c r="E195" s="170"/>
      <c r="F195" s="56">
        <f>IF(A195&lt;&gt;0,INDEX(Tab!$A$2:$C$4729,MATCH(A195,Tab!$A$2:$A$4729,0),3),0)</f>
        <v>0</v>
      </c>
      <c r="G195" s="120"/>
      <c r="H195" s="57"/>
      <c r="I195" s="74">
        <f>I196+I202+I212+I218+I224+I233+I236</f>
        <v>60045.2</v>
      </c>
    </row>
    <row r="196" spans="1:9" s="26" customFormat="1" ht="19.5" customHeight="1">
      <c r="A196" s="28" t="s">
        <v>6848</v>
      </c>
      <c r="B196" s="165" t="str">
        <f>IF(A196&lt;&gt;0,INDEX(Tab!$A$1:$C$4554,MATCH(A196,Tab!$A$1:$A$4554,0),2),0)</f>
        <v>QUADRO GERAL </v>
      </c>
      <c r="C196" s="166"/>
      <c r="D196" s="166"/>
      <c r="E196" s="167"/>
      <c r="F196" s="27">
        <f>IF(A196&lt;&gt;0,INDEX(Tab!$A$2:$C$4729,MATCH(A196,Tab!$A$2:$A$4729,0),3),0)</f>
        <v>0</v>
      </c>
      <c r="G196" s="121"/>
      <c r="H196" s="48"/>
      <c r="I196" s="99">
        <f>SUM(I197:I201)</f>
        <v>1376.6000000000004</v>
      </c>
    </row>
    <row r="197" spans="1:9" ht="19.5" customHeight="1">
      <c r="A197" s="29" t="s">
        <v>4427</v>
      </c>
      <c r="B197" s="162" t="str">
        <f>IF(A197&lt;&gt;0,INDEX(Tab!$A$2:$C$4729,MATCH(A197,Tab!$A$2:$A$4729,0),2),0)</f>
        <v>CAIXA EM CHAPA DE AÇO 16 COM PORTA E FECHO</v>
      </c>
      <c r="C197" s="163"/>
      <c r="D197" s="163"/>
      <c r="E197" s="164"/>
      <c r="F197" s="21" t="str">
        <f>IF(A197&lt;&gt;0,INDEX(Tab!$A$2:$C$4729,MATCH(A197,Tab!$A$2:$A$4729,0),3),0)</f>
        <v>M2</v>
      </c>
      <c r="G197" s="53">
        <v>0.37</v>
      </c>
      <c r="H197" s="51">
        <v>1377.95</v>
      </c>
      <c r="I197" s="101">
        <f aca="true" t="shared" si="6" ref="I197:I211">ROUND(H197*G197,2)</f>
        <v>509.84</v>
      </c>
    </row>
    <row r="198" spans="1:9" ht="19.5" customHeight="1">
      <c r="A198" s="29" t="s">
        <v>4434</v>
      </c>
      <c r="B198" s="162" t="str">
        <f>IF(A198&lt;&gt;0,INDEX(Tab!$A$2:$C$4729,MATCH(A198,Tab!$A$2:$A$4729,0),2),0)</f>
        <v>QUADRO GERAL - DISJUNTOR TERMO MAGNETICO 3X200A</v>
      </c>
      <c r="C198" s="163"/>
      <c r="D198" s="163"/>
      <c r="E198" s="164"/>
      <c r="F198" s="21" t="str">
        <f>IF(A198&lt;&gt;0,INDEX(Tab!$A$2:$C$4729,MATCH(A198,Tab!$A$2:$A$4729,0),3),0)</f>
        <v>UN</v>
      </c>
      <c r="G198" s="53">
        <v>1</v>
      </c>
      <c r="H198" s="51">
        <v>614.83</v>
      </c>
      <c r="I198" s="101">
        <f t="shared" si="6"/>
        <v>614.83</v>
      </c>
    </row>
    <row r="199" spans="1:9" ht="19.5" customHeight="1">
      <c r="A199" s="29" t="s">
        <v>4447</v>
      </c>
      <c r="B199" s="162" t="str">
        <f>IF(A199&lt;&gt;0,INDEX(Tab!$A$2:$C$4729,MATCH(A199,Tab!$A$2:$A$4729,0),2),0)</f>
        <v>QUADRO GERAL-BARRAMENTO DE 100 A</v>
      </c>
      <c r="C199" s="163"/>
      <c r="D199" s="163"/>
      <c r="E199" s="164"/>
      <c r="F199" s="21" t="str">
        <f>IF(A199&lt;&gt;0,INDEX(Tab!$A$2:$C$4729,MATCH(A199,Tab!$A$2:$A$4729,0),3),0)</f>
        <v>M</v>
      </c>
      <c r="G199" s="53">
        <v>1.2</v>
      </c>
      <c r="H199" s="51">
        <v>24.48</v>
      </c>
      <c r="I199" s="101">
        <f t="shared" si="6"/>
        <v>29.38</v>
      </c>
    </row>
    <row r="200" spans="1:9" ht="19.5" customHeight="1">
      <c r="A200" s="29" t="s">
        <v>4449</v>
      </c>
      <c r="B200" s="162" t="str">
        <f>IF(A200&lt;&gt;0,INDEX(Tab!$A$2:$C$4729,MATCH(A200,Tab!$A$2:$A$4729,0),2),0)</f>
        <v>QUADRO GERAL-BARRAMENTO DE 200 A</v>
      </c>
      <c r="C200" s="163"/>
      <c r="D200" s="163"/>
      <c r="E200" s="164"/>
      <c r="F200" s="21" t="str">
        <f>IF(A200&lt;&gt;0,INDEX(Tab!$A$2:$C$4729,MATCH(A200,Tab!$A$2:$A$4729,0),3),0)</f>
        <v>M</v>
      </c>
      <c r="G200" s="53">
        <v>1.6</v>
      </c>
      <c r="H200" s="51">
        <v>42.93</v>
      </c>
      <c r="I200" s="101">
        <f t="shared" si="6"/>
        <v>68.69</v>
      </c>
    </row>
    <row r="201" spans="1:9" ht="19.5" customHeight="1">
      <c r="A201" s="29" t="s">
        <v>4468</v>
      </c>
      <c r="B201" s="162" t="str">
        <f>IF(A201&lt;&gt;0,INDEX(Tab!$A$2:$C$4729,MATCH(A201,Tab!$A$2:$A$4729,0),2),0)</f>
        <v>DISJUNTOR BIPOLAR TERMOMAGNETICO 2X10A A 2X50A</v>
      </c>
      <c r="C201" s="163"/>
      <c r="D201" s="163"/>
      <c r="E201" s="164"/>
      <c r="F201" s="21" t="str">
        <f>IF(A201&lt;&gt;0,INDEX(Tab!$A$2:$C$4729,MATCH(A201,Tab!$A$2:$A$4729,0),3),0)</f>
        <v>UN</v>
      </c>
      <c r="G201" s="53">
        <v>2</v>
      </c>
      <c r="H201" s="51">
        <v>76.93</v>
      </c>
      <c r="I201" s="101">
        <f t="shared" si="6"/>
        <v>153.86</v>
      </c>
    </row>
    <row r="202" spans="1:9" s="26" customFormat="1" ht="19.5" customHeight="1">
      <c r="A202" s="28" t="s">
        <v>6850</v>
      </c>
      <c r="B202" s="165" t="str">
        <f>IF(A202&lt;&gt;0,INDEX(Tab!$A$1:$C$4554,MATCH(A202,Tab!$A$1:$A$4554,0),2),0)</f>
        <v>REDE DE BAIXA TENSAO: DUTO/QUADROS PARCIAIS</v>
      </c>
      <c r="C202" s="166"/>
      <c r="D202" s="166"/>
      <c r="E202" s="167"/>
      <c r="F202" s="27">
        <f>IF(A202&lt;&gt;0,INDEX(Tab!$A$2:$C$4729,MATCH(A202,Tab!$A$2:$A$4729,0),3),0)</f>
        <v>0</v>
      </c>
      <c r="G202" s="121"/>
      <c r="H202" s="48"/>
      <c r="I202" s="99">
        <f>SUM(I203:I211)</f>
        <v>9700.45</v>
      </c>
    </row>
    <row r="203" spans="1:9" ht="19.5" customHeight="1">
      <c r="A203" s="29" t="s">
        <v>4503</v>
      </c>
      <c r="B203" s="162" t="str">
        <f>IF(A203&lt;&gt;0,INDEX(Tab!$A$2:$C$4729,MATCH(A203,Tab!$A$2:$A$4729,0),2),0)</f>
        <v>INTERRUPTOR TIPO AUTOMÁTICO DE BÓIA</v>
      </c>
      <c r="C203" s="163"/>
      <c r="D203" s="163"/>
      <c r="E203" s="164"/>
      <c r="F203" s="21" t="str">
        <f>IF(A203&lt;&gt;0,INDEX(Tab!$A$2:$C$4729,MATCH(A203,Tab!$A$2:$A$4729,0),3),0)</f>
        <v>UN</v>
      </c>
      <c r="G203" s="53">
        <v>2</v>
      </c>
      <c r="H203" s="51">
        <v>91.86</v>
      </c>
      <c r="I203" s="101">
        <f t="shared" si="6"/>
        <v>183.72</v>
      </c>
    </row>
    <row r="204" spans="1:9" ht="19.5" customHeight="1">
      <c r="A204" s="29" t="s">
        <v>4504</v>
      </c>
      <c r="B204" s="162" t="str">
        <f>IF(A204&lt;&gt;0,INDEX(Tab!$A$2:$C$4729,MATCH(A204,Tab!$A$2:$A$4729,0),2),0)</f>
        <v>DISJUNTOR BIPOLAR TERMOMAGNETICO 2X10A A 2X50A</v>
      </c>
      <c r="C204" s="163"/>
      <c r="D204" s="163"/>
      <c r="E204" s="164"/>
      <c r="F204" s="21" t="str">
        <f>IF(A204&lt;&gt;0,INDEX(Tab!$A$2:$C$4729,MATCH(A204,Tab!$A$2:$A$4729,0),3),0)</f>
        <v>UN</v>
      </c>
      <c r="G204" s="53">
        <v>23</v>
      </c>
      <c r="H204" s="51">
        <v>92.81</v>
      </c>
      <c r="I204" s="101">
        <f t="shared" si="6"/>
        <v>2134.63</v>
      </c>
    </row>
    <row r="205" spans="1:9" ht="19.5" customHeight="1">
      <c r="A205" s="29" t="s">
        <v>4505</v>
      </c>
      <c r="B205" s="162" t="str">
        <f>IF(A205&lt;&gt;0,INDEX(Tab!$A$2:$C$4729,MATCH(A205,Tab!$A$2:$A$4729,0),2),0)</f>
        <v>DISJUNTOR BIPOLAR TERMOMAGNETICO  2X60A A 2X100A</v>
      </c>
      <c r="C205" s="163"/>
      <c r="D205" s="163"/>
      <c r="E205" s="164"/>
      <c r="F205" s="21" t="str">
        <f>IF(A205&lt;&gt;0,INDEX(Tab!$A$2:$C$4729,MATCH(A205,Tab!$A$2:$A$4729,0),3),0)</f>
        <v>UN</v>
      </c>
      <c r="G205" s="53">
        <v>1</v>
      </c>
      <c r="H205" s="51">
        <v>127.84</v>
      </c>
      <c r="I205" s="101">
        <f t="shared" si="6"/>
        <v>127.84</v>
      </c>
    </row>
    <row r="206" spans="1:9" ht="19.5" customHeight="1">
      <c r="A206" s="29" t="s">
        <v>4506</v>
      </c>
      <c r="B206" s="162" t="str">
        <f>IF(A206&lt;&gt;0,INDEX(Tab!$A$2:$C$4729,MATCH(A206,Tab!$A$2:$A$4729,0),2),0)</f>
        <v>DISJUNTOR UNIPOLAR TERMOMAGNETICO 1X10A A 1X30A</v>
      </c>
      <c r="C206" s="163"/>
      <c r="D206" s="163"/>
      <c r="E206" s="164"/>
      <c r="F206" s="21" t="str">
        <f>IF(A206&lt;&gt;0,INDEX(Tab!$A$2:$C$4729,MATCH(A206,Tab!$A$2:$A$4729,0),3),0)</f>
        <v>UN</v>
      </c>
      <c r="G206" s="53">
        <v>21</v>
      </c>
      <c r="H206" s="51">
        <v>25.79</v>
      </c>
      <c r="I206" s="101">
        <f t="shared" si="6"/>
        <v>541.59</v>
      </c>
    </row>
    <row r="207" spans="1:9" ht="19.5" customHeight="1">
      <c r="A207" s="29" t="s">
        <v>4508</v>
      </c>
      <c r="B207" s="162" t="str">
        <f>IF(A207&lt;&gt;0,INDEX(Tab!$A$2:$C$4729,MATCH(A207,Tab!$A$2:$A$4729,0),2),0)</f>
        <v>DISJUNTOR TRIPOLAR TERMOMAGNETICO 3X60A A 3X100A</v>
      </c>
      <c r="C207" s="163"/>
      <c r="D207" s="163"/>
      <c r="E207" s="164"/>
      <c r="F207" s="21" t="str">
        <f>IF(A207&lt;&gt;0,INDEX(Tab!$A$2:$C$4729,MATCH(A207,Tab!$A$2:$A$4729,0),3),0)</f>
        <v>UN</v>
      </c>
      <c r="G207" s="53">
        <v>2</v>
      </c>
      <c r="H207" s="51">
        <v>156.1</v>
      </c>
      <c r="I207" s="101">
        <f t="shared" si="6"/>
        <v>312.2</v>
      </c>
    </row>
    <row r="208" spans="1:9" ht="34.5" customHeight="1">
      <c r="A208" s="29" t="s">
        <v>4509</v>
      </c>
      <c r="B208" s="162" t="str">
        <f>IF(A208&lt;&gt;0,INDEX(Tab!$A$2:$C$4729,MATCH(A208,Tab!$A$2:$A$4729,0),2),0)</f>
        <v>QUADRO COMANDO PARA CONJUNTO MOTOR BOMBA TRIFASICO DE 3/4 A 1 HP</v>
      </c>
      <c r="C208" s="163"/>
      <c r="D208" s="163"/>
      <c r="E208" s="164"/>
      <c r="F208" s="21" t="str">
        <f>IF(A208&lt;&gt;0,INDEX(Tab!$A$2:$C$4729,MATCH(A208,Tab!$A$2:$A$4729,0),3),0)</f>
        <v>UN</v>
      </c>
      <c r="G208" s="53">
        <v>2</v>
      </c>
      <c r="H208" s="51">
        <v>1536.79</v>
      </c>
      <c r="I208" s="101">
        <f t="shared" si="6"/>
        <v>3073.58</v>
      </c>
    </row>
    <row r="209" spans="1:9" ht="34.5" customHeight="1">
      <c r="A209" s="29" t="s">
        <v>4515</v>
      </c>
      <c r="B209" s="162" t="str">
        <f>IF(A209&lt;&gt;0,INDEX(Tab!$A$2:$C$4729,MATCH(A209,Tab!$A$2:$A$4729,0),2),0)</f>
        <v>QUADRO COMANDO PARA CONJUNTO MOTOR BOMBA BIFASICO DE 3/4 A 1 HP</v>
      </c>
      <c r="C209" s="163"/>
      <c r="D209" s="163"/>
      <c r="E209" s="164"/>
      <c r="F209" s="21" t="str">
        <f>IF(A209&lt;&gt;0,INDEX(Tab!$A$2:$C$4729,MATCH(A209,Tab!$A$2:$A$4729,0),3),0)</f>
        <v>UN</v>
      </c>
      <c r="G209" s="53">
        <v>1</v>
      </c>
      <c r="H209" s="51">
        <v>1516.09</v>
      </c>
      <c r="I209" s="101">
        <f t="shared" si="6"/>
        <v>1516.09</v>
      </c>
    </row>
    <row r="210" spans="1:9" ht="34.5" customHeight="1">
      <c r="A210" s="29" t="s">
        <v>4518</v>
      </c>
      <c r="B210" s="162" t="str">
        <f>IF(A210&lt;&gt;0,INDEX(Tab!$A$2:$C$4729,MATCH(A210,Tab!$A$2:$A$4729,0),2),0)</f>
        <v>QUADRO COMANDO PARA BOMBA DE INCENDIO TRIFASICO DE 3/4 A 2 HP</v>
      </c>
      <c r="C210" s="163"/>
      <c r="D210" s="163"/>
      <c r="E210" s="164"/>
      <c r="F210" s="21" t="str">
        <f>IF(A210&lt;&gt;0,INDEX(Tab!$A$2:$C$4729,MATCH(A210,Tab!$A$2:$A$4729,0),3),0)</f>
        <v>UN</v>
      </c>
      <c r="G210" s="53">
        <v>1</v>
      </c>
      <c r="H210" s="51">
        <v>776.94</v>
      </c>
      <c r="I210" s="101">
        <f t="shared" si="6"/>
        <v>776.94</v>
      </c>
    </row>
    <row r="211" spans="1:9" ht="34.5" customHeight="1">
      <c r="A211" s="29" t="s">
        <v>4525</v>
      </c>
      <c r="B211" s="162" t="str">
        <f>IF(A211&lt;&gt;0,INDEX(Tab!$A$2:$C$4729,MATCH(A211,Tab!$A$2:$A$4729,0),2),0)</f>
        <v>INTERRUPTOR AUTOMATICO DIFERENCIAL (DISPOSITIVO DR) 40A/30 mA</v>
      </c>
      <c r="C211" s="163"/>
      <c r="D211" s="163"/>
      <c r="E211" s="164"/>
      <c r="F211" s="21" t="str">
        <f>IF(A211&lt;&gt;0,INDEX(Tab!$A$2:$C$4729,MATCH(A211,Tab!$A$2:$A$4729,0),3),0)</f>
        <v>UN</v>
      </c>
      <c r="G211" s="53">
        <v>2</v>
      </c>
      <c r="H211" s="51">
        <v>516.93</v>
      </c>
      <c r="I211" s="101">
        <f t="shared" si="6"/>
        <v>1033.86</v>
      </c>
    </row>
    <row r="212" spans="1:9" s="26" customFormat="1" ht="19.5" customHeight="1">
      <c r="A212" s="28" t="s">
        <v>6853</v>
      </c>
      <c r="B212" s="165" t="str">
        <f>IF(A212&lt;&gt;0,INDEX(Tab!$A$1:$C$4554,MATCH(A212,Tab!$A$1:$A$4554,0),2),0)</f>
        <v>REDE DE BAIXA TENSAO: ENFIAÇÃO</v>
      </c>
      <c r="C212" s="166"/>
      <c r="D212" s="166"/>
      <c r="E212" s="167"/>
      <c r="F212" s="27">
        <f>IF(A212&lt;&gt;0,INDEX(Tab!$A$2:$C$4729,MATCH(A212,Tab!$A$2:$A$4729,0),3),0)</f>
        <v>0</v>
      </c>
      <c r="G212" s="121"/>
      <c r="H212" s="48"/>
      <c r="I212" s="99">
        <f>SUM(I213:I217)</f>
        <v>8728.57</v>
      </c>
    </row>
    <row r="213" spans="1:9" ht="19.5" customHeight="1">
      <c r="A213" s="29" t="s">
        <v>4559</v>
      </c>
      <c r="B213" s="162" t="str">
        <f>IF(A213&lt;&gt;0,INDEX(Tab!$A$2:$C$4729,MATCH(A213,Tab!$A$2:$A$4729,0),2),0)</f>
        <v>FIO DE 4 MM2 - 750 V DE ISOLACAO</v>
      </c>
      <c r="C213" s="163"/>
      <c r="D213" s="163"/>
      <c r="E213" s="164"/>
      <c r="F213" s="21" t="str">
        <f>IF(A213&lt;&gt;0,INDEX(Tab!$A$2:$C$4729,MATCH(A213,Tab!$A$2:$A$4729,0),3),0)</f>
        <v>M</v>
      </c>
      <c r="G213" s="53">
        <v>315</v>
      </c>
      <c r="H213" s="51">
        <v>6.5</v>
      </c>
      <c r="I213" s="101">
        <f aca="true" t="shared" si="7" ref="I213:I232">ROUND(H213*G213,2)</f>
        <v>2047.5</v>
      </c>
    </row>
    <row r="214" spans="1:9" ht="19.5" customHeight="1">
      <c r="A214" s="29" t="s">
        <v>4560</v>
      </c>
      <c r="B214" s="171" t="str">
        <f>IF(A214&lt;&gt;0,INDEX(Tab!$A$2:$C$4729,MATCH(A214,Tab!$A$2:$A$4729,0),2),0)</f>
        <v>FIO DE 6 MM2 - 750 V DE ISOLACAO</v>
      </c>
      <c r="C214" s="172"/>
      <c r="D214" s="172"/>
      <c r="E214" s="173"/>
      <c r="F214" s="21" t="str">
        <f>IF(A214&lt;&gt;0,INDEX(Tab!$A$2:$C$4729,MATCH(A214,Tab!$A$2:$A$4729,0),3),0)</f>
        <v>M</v>
      </c>
      <c r="G214" s="53">
        <v>160</v>
      </c>
      <c r="H214" s="51">
        <v>8.71</v>
      </c>
      <c r="I214" s="101">
        <f t="shared" si="7"/>
        <v>1393.6</v>
      </c>
    </row>
    <row r="215" spans="1:9" ht="19.5" customHeight="1">
      <c r="A215" s="29" t="s">
        <v>4562</v>
      </c>
      <c r="B215" s="162" t="str">
        <f>IF(A215&lt;&gt;0,INDEX(Tab!$A$2:$C$4729,MATCH(A215,Tab!$A$2:$A$4729,0),2),0)</f>
        <v>CABO DE 10 MM2 - 750 V DE ISOLACAO</v>
      </c>
      <c r="C215" s="163"/>
      <c r="D215" s="163"/>
      <c r="E215" s="164"/>
      <c r="F215" s="21" t="str">
        <f>IF(A215&lt;&gt;0,INDEX(Tab!$A$2:$C$4729,MATCH(A215,Tab!$A$2:$A$4729,0),3),0)</f>
        <v>M</v>
      </c>
      <c r="G215" s="53">
        <v>110</v>
      </c>
      <c r="H215" s="51">
        <v>18.14</v>
      </c>
      <c r="I215" s="101">
        <f t="shared" si="7"/>
        <v>1995.4</v>
      </c>
    </row>
    <row r="216" spans="1:9" ht="19.5" customHeight="1">
      <c r="A216" s="29" t="s">
        <v>4563</v>
      </c>
      <c r="B216" s="162" t="str">
        <f>IF(A216&lt;&gt;0,INDEX(Tab!$A$2:$C$4729,MATCH(A216,Tab!$A$2:$A$4729,0),2),0)</f>
        <v>CABO DE 16 MM2 - 750 V DE ISOLACAO</v>
      </c>
      <c r="C216" s="163"/>
      <c r="D216" s="163"/>
      <c r="E216" s="164"/>
      <c r="F216" s="21" t="str">
        <f>IF(A216&lt;&gt;0,INDEX(Tab!$A$2:$C$4729,MATCH(A216,Tab!$A$2:$A$4729,0),3),0)</f>
        <v>M</v>
      </c>
      <c r="G216" s="53">
        <v>105</v>
      </c>
      <c r="H216" s="51">
        <v>26.85</v>
      </c>
      <c r="I216" s="101">
        <f t="shared" si="7"/>
        <v>2819.25</v>
      </c>
    </row>
    <row r="217" spans="1:9" ht="19.5" customHeight="1">
      <c r="A217" s="29" t="s">
        <v>4564</v>
      </c>
      <c r="B217" s="162" t="str">
        <f>IF(A217&lt;&gt;0,INDEX(Tab!$A$2:$C$4729,MATCH(A217,Tab!$A$2:$A$4729,0),2),0)</f>
        <v>CABO DE 25 MM2 - 750 V DE ISOLACAO</v>
      </c>
      <c r="C217" s="163"/>
      <c r="D217" s="163"/>
      <c r="E217" s="164"/>
      <c r="F217" s="21" t="str">
        <f>IF(A217&lt;&gt;0,INDEX(Tab!$A$2:$C$4729,MATCH(A217,Tab!$A$2:$A$4729,0),3),0)</f>
        <v>M</v>
      </c>
      <c r="G217" s="53">
        <v>10.5</v>
      </c>
      <c r="H217" s="51">
        <v>45.03</v>
      </c>
      <c r="I217" s="101">
        <f t="shared" si="7"/>
        <v>472.82</v>
      </c>
    </row>
    <row r="218" spans="1:9" s="26" customFormat="1" ht="19.5" customHeight="1">
      <c r="A218" s="28" t="s">
        <v>6856</v>
      </c>
      <c r="B218" s="165" t="str">
        <f>IF(A218&lt;&gt;0,INDEX(Tab!$A$1:$C$4554,MATCH(A218,Tab!$A$1:$A$4554,0),2),0)</f>
        <v>PONTOS DE: INTERRUPTORES E TOMADAS</v>
      </c>
      <c r="C218" s="166"/>
      <c r="D218" s="166"/>
      <c r="E218" s="167"/>
      <c r="F218" s="27">
        <f>IF(A218&lt;&gt;0,INDEX(Tab!$A$2:$C$4729,MATCH(A218,Tab!$A$2:$A$4729,0),3),0)</f>
        <v>0</v>
      </c>
      <c r="G218" s="121"/>
      <c r="H218" s="48"/>
      <c r="I218" s="75">
        <f>SUM(I219:I223)</f>
        <v>11984.32</v>
      </c>
    </row>
    <row r="219" spans="1:9" ht="34.5" customHeight="1">
      <c r="A219" s="29" t="s">
        <v>4624</v>
      </c>
      <c r="B219" s="162" t="str">
        <f>IF(A219&lt;&gt;0,INDEX(Tab!$A$2:$C$4729,MATCH(A219,Tab!$A$2:$A$4729,0),2),0)</f>
        <v>INTERRUPTOR DE 1 TECLA SIMPLES CAIXA 4"X2"-ELETR PVC RÍGIDO</v>
      </c>
      <c r="C219" s="163"/>
      <c r="D219" s="163"/>
      <c r="E219" s="164"/>
      <c r="F219" s="21" t="str">
        <f>IF(A219&lt;&gt;0,INDEX(Tab!$A$2:$C$4729,MATCH(A219,Tab!$A$2:$A$4729,0),3),0)</f>
        <v>UN</v>
      </c>
      <c r="G219" s="53">
        <v>1</v>
      </c>
      <c r="H219" s="51">
        <v>134.89</v>
      </c>
      <c r="I219" s="101">
        <f t="shared" si="7"/>
        <v>134.89</v>
      </c>
    </row>
    <row r="220" spans="1:9" ht="34.5" customHeight="1">
      <c r="A220" s="29" t="s">
        <v>4631</v>
      </c>
      <c r="B220" s="162" t="str">
        <f>IF(A220&lt;&gt;0,INDEX(Tab!$A$2:$C$4729,MATCH(A220,Tab!$A$2:$A$4729,0),2),0)</f>
        <v>INTERRUPTOR 1 TECLA BIPOL SIMPL CAIXA 4"X2"-ELETR PVC RÍGIDO</v>
      </c>
      <c r="C220" s="163"/>
      <c r="D220" s="163"/>
      <c r="E220" s="164"/>
      <c r="F220" s="21" t="str">
        <f>IF(A220&lt;&gt;0,INDEX(Tab!$A$2:$C$4729,MATCH(A220,Tab!$A$2:$A$4729,0),3),0)</f>
        <v>UN</v>
      </c>
      <c r="G220" s="53">
        <v>42</v>
      </c>
      <c r="H220" s="51">
        <v>171.35</v>
      </c>
      <c r="I220" s="101">
        <f t="shared" si="7"/>
        <v>7196.7</v>
      </c>
    </row>
    <row r="221" spans="1:9" ht="34.5" customHeight="1">
      <c r="A221" s="29" t="s">
        <v>4636</v>
      </c>
      <c r="B221" s="162" t="str">
        <f>IF(A221&lt;&gt;0,INDEX(Tab!$A$2:$C$4729,MATCH(A221,Tab!$A$2:$A$4729,0),2),0)</f>
        <v>INTERRUPTOR 1 TECLA SIMPLES/TOMADA 2P+T PADRÃO NBR 14136 CORRENTE 10A ELETROD.PVC RIGIDO</v>
      </c>
      <c r="C221" s="163"/>
      <c r="D221" s="163"/>
      <c r="E221" s="164"/>
      <c r="F221" s="21" t="str">
        <f>IF(A221&lt;&gt;0,INDEX(Tab!$A$2:$C$4729,MATCH(A221,Tab!$A$2:$A$4729,0),3),0)</f>
        <v>UN</v>
      </c>
      <c r="G221" s="53">
        <v>2</v>
      </c>
      <c r="H221" s="51">
        <v>159.24</v>
      </c>
      <c r="I221" s="101">
        <f t="shared" si="7"/>
        <v>318.48</v>
      </c>
    </row>
    <row r="222" spans="1:9" ht="34.5" customHeight="1">
      <c r="A222" s="29" t="s">
        <v>4640</v>
      </c>
      <c r="B222" s="162" t="str">
        <f>IF(A222&lt;&gt;0,INDEX(Tab!$A$2:$C$4729,MATCH(A222,Tab!$A$2:$A$4729,0),2),0)</f>
        <v>TOMADA 2P+T PADRAO NBR 14136 CORRENTE 10A-250V-ELETR. PVC RÍGIDO</v>
      </c>
      <c r="C222" s="163"/>
      <c r="D222" s="163"/>
      <c r="E222" s="164"/>
      <c r="F222" s="21" t="str">
        <f>IF(A222&lt;&gt;0,INDEX(Tab!$A$2:$C$4729,MATCH(A222,Tab!$A$2:$A$4729,0),3),0)</f>
        <v>UN</v>
      </c>
      <c r="G222" s="53">
        <v>17</v>
      </c>
      <c r="H222" s="51">
        <v>155.13</v>
      </c>
      <c r="I222" s="101">
        <f t="shared" si="7"/>
        <v>2637.21</v>
      </c>
    </row>
    <row r="223" spans="1:9" ht="34.5" customHeight="1">
      <c r="A223" s="29" t="s">
        <v>4642</v>
      </c>
      <c r="B223" s="162" t="str">
        <f>IF(A223&lt;&gt;0,INDEX(Tab!$A$2:$C$4729,MATCH(A223,Tab!$A$2:$A$4729,0),2),0)</f>
        <v>TOMADA DE PISO 2P+T PADRAO NBR 14136 CORRENTE 10A-250V-ELETR PVC RÍGIDO</v>
      </c>
      <c r="C223" s="163"/>
      <c r="D223" s="163"/>
      <c r="E223" s="164"/>
      <c r="F223" s="21" t="str">
        <f>IF(A223&lt;&gt;0,INDEX(Tab!$A$2:$C$4729,MATCH(A223,Tab!$A$2:$A$4729,0),3),0)</f>
        <v>UN</v>
      </c>
      <c r="G223" s="53">
        <v>8</v>
      </c>
      <c r="H223" s="51">
        <v>212.13</v>
      </c>
      <c r="I223" s="101">
        <f t="shared" si="7"/>
        <v>1697.04</v>
      </c>
    </row>
    <row r="224" spans="1:9" s="26" customFormat="1" ht="24.75" customHeight="1">
      <c r="A224" s="28" t="s">
        <v>6858</v>
      </c>
      <c r="B224" s="165" t="str">
        <f>IF(A224&lt;&gt;0,INDEX(Tab!$A$1:$C$4554,MATCH(A224,Tab!$A$1:$A$4554,0),2),0)</f>
        <v>LUMINARIAS INTERNAS</v>
      </c>
      <c r="C224" s="166"/>
      <c r="D224" s="166"/>
      <c r="E224" s="167"/>
      <c r="F224" s="27">
        <f>IF(A224&lt;&gt;0,INDEX(Tab!$A$2:$C$4729,MATCH(A224,Tab!$A$2:$A$4729,0),3),0)</f>
        <v>0</v>
      </c>
      <c r="G224" s="121"/>
      <c r="H224" s="48"/>
      <c r="I224" s="75">
        <f>SUM(I225:I232)</f>
        <v>21604.339999999997</v>
      </c>
    </row>
    <row r="225" spans="1:9" ht="34.5" customHeight="1">
      <c r="A225" s="29" t="s">
        <v>4663</v>
      </c>
      <c r="B225" s="162" t="str">
        <f>IF(A225&lt;&gt;0,INDEX(Tab!$A$2:$C$4729,MATCH(A225,Tab!$A$2:$A$4729,0),2),0)</f>
        <v>IL-42 LUMINARIA C/ DIFUSOR TRANSPARENTE P/ LAMPADA FLUOR (2X32W)</v>
      </c>
      <c r="C225" s="163"/>
      <c r="D225" s="163"/>
      <c r="E225" s="164"/>
      <c r="F225" s="21" t="str">
        <f>IF(A225&lt;&gt;0,INDEX(Tab!$A$2:$C$4729,MATCH(A225,Tab!$A$2:$A$4729,0),3),0)</f>
        <v>UN</v>
      </c>
      <c r="G225" s="53">
        <v>10</v>
      </c>
      <c r="H225" s="51">
        <v>264.18</v>
      </c>
      <c r="I225" s="101">
        <f t="shared" si="7"/>
        <v>2641.8</v>
      </c>
    </row>
    <row r="226" spans="1:9" ht="19.5" customHeight="1">
      <c r="A226" s="29" t="s">
        <v>4667</v>
      </c>
      <c r="B226" s="162" t="str">
        <f>IF(A226&lt;&gt;0,INDEX(Tab!$A$2:$C$4729,MATCH(A226,Tab!$A$2:$A$4729,0),2),0)</f>
        <v>IL-05 ARANDELA BLINDADA</v>
      </c>
      <c r="C226" s="163"/>
      <c r="D226" s="163"/>
      <c r="E226" s="164"/>
      <c r="F226" s="21" t="str">
        <f>IF(A226&lt;&gt;0,INDEX(Tab!$A$2:$C$4729,MATCH(A226,Tab!$A$2:$A$4729,0),3),0)</f>
        <v>UN</v>
      </c>
      <c r="G226" s="53">
        <v>1</v>
      </c>
      <c r="H226" s="51">
        <v>368.97</v>
      </c>
      <c r="I226" s="101">
        <f t="shared" si="7"/>
        <v>368.97</v>
      </c>
    </row>
    <row r="227" spans="1:9" ht="19.5" customHeight="1">
      <c r="A227" s="29" t="s">
        <v>4670</v>
      </c>
      <c r="B227" s="162" t="str">
        <f>IF(A227&lt;&gt;0,INDEX(Tab!$A$2:$C$4729,MATCH(A227,Tab!$A$2:$A$4729,0),2),0)</f>
        <v>IL-28 ILUMINACAO AUTONOMA DE EMERGENCIA</v>
      </c>
      <c r="C227" s="163"/>
      <c r="D227" s="163"/>
      <c r="E227" s="164"/>
      <c r="F227" s="21" t="str">
        <f>IF(A227&lt;&gt;0,INDEX(Tab!$A$2:$C$4729,MATCH(A227,Tab!$A$2:$A$4729,0),3),0)</f>
        <v>UN</v>
      </c>
      <c r="G227" s="53">
        <v>7</v>
      </c>
      <c r="H227" s="51">
        <v>66.88</v>
      </c>
      <c r="I227" s="101">
        <f t="shared" si="7"/>
        <v>468.16</v>
      </c>
    </row>
    <row r="228" spans="1:9" ht="19.5" customHeight="1">
      <c r="A228" s="29" t="s">
        <v>4671</v>
      </c>
      <c r="B228" s="162" t="str">
        <f>IF(A228&lt;&gt;0,INDEX(Tab!$A$2:$C$4729,MATCH(A228,Tab!$A$2:$A$4729,0),2),0)</f>
        <v>IL-44 LUMINARIA PARA LAMPADA FLUORESCENTE (1X32W)</v>
      </c>
      <c r="C228" s="163"/>
      <c r="D228" s="163"/>
      <c r="E228" s="164"/>
      <c r="F228" s="21" t="str">
        <f>IF(A228&lt;&gt;0,INDEX(Tab!$A$2:$C$4729,MATCH(A228,Tab!$A$2:$A$4729,0),3),0)</f>
        <v>UN</v>
      </c>
      <c r="G228" s="53">
        <v>2</v>
      </c>
      <c r="H228" s="51">
        <v>151.89</v>
      </c>
      <c r="I228" s="101">
        <f t="shared" si="7"/>
        <v>303.78</v>
      </c>
    </row>
    <row r="229" spans="1:9" ht="19.5" customHeight="1">
      <c r="A229" s="29" t="s">
        <v>4672</v>
      </c>
      <c r="B229" s="162" t="str">
        <f>IF(A229&lt;&gt;0,INDEX(Tab!$A$2:$C$4729,MATCH(A229,Tab!$A$2:$A$4729,0),2),0)</f>
        <v>IL-45 LUMINARIA PARA LAMPADA FLUORESCENTE (2X32W)</v>
      </c>
      <c r="C229" s="163"/>
      <c r="D229" s="163"/>
      <c r="E229" s="164"/>
      <c r="F229" s="21" t="str">
        <f>IF(A229&lt;&gt;0,INDEX(Tab!$A$2:$C$4729,MATCH(A229,Tab!$A$2:$A$4729,0),3),0)</f>
        <v>UN</v>
      </c>
      <c r="G229" s="53">
        <v>47</v>
      </c>
      <c r="H229" s="51">
        <v>205.52</v>
      </c>
      <c r="I229" s="101">
        <f t="shared" si="7"/>
        <v>9659.44</v>
      </c>
    </row>
    <row r="230" spans="1:9" ht="34.5" customHeight="1">
      <c r="A230" s="29" t="s">
        <v>4675</v>
      </c>
      <c r="B230" s="162" t="str">
        <f>IF(A230&lt;&gt;0,INDEX(Tab!$A$2:$C$4729,MATCH(A230,Tab!$A$2:$A$4729,0),2),0)</f>
        <v>IL-60 LUMINARIA DE SOBREPOR C/REFLETOR E ALETAS P/LAMP.FLUORESCENTE (2X32W)</v>
      </c>
      <c r="C230" s="163"/>
      <c r="D230" s="163"/>
      <c r="E230" s="164"/>
      <c r="F230" s="21" t="str">
        <f>IF(A230&lt;&gt;0,INDEX(Tab!$A$2:$C$4729,MATCH(A230,Tab!$A$2:$A$4729,0),3),0)</f>
        <v>UN</v>
      </c>
      <c r="G230" s="53">
        <v>11</v>
      </c>
      <c r="H230" s="51">
        <v>317.97</v>
      </c>
      <c r="I230" s="101">
        <f t="shared" si="7"/>
        <v>3497.67</v>
      </c>
    </row>
    <row r="231" spans="1:9" ht="34.5" customHeight="1">
      <c r="A231" s="29" t="s">
        <v>4691</v>
      </c>
      <c r="B231" s="162" t="str">
        <f>IF(A231&lt;&gt;0,INDEX(Tab!$A$2:$C$4729,MATCH(A231,Tab!$A$2:$A$4729,0),2),0)</f>
        <v>IL-70 LUMIN.EMBUTIR C/DIFUSOR TRANSLUCIDO P/LAMP.FLUOR. 2X16W</v>
      </c>
      <c r="C231" s="163"/>
      <c r="D231" s="163"/>
      <c r="E231" s="164"/>
      <c r="F231" s="21" t="str">
        <f>IF(A231&lt;&gt;0,INDEX(Tab!$A$2:$C$4729,MATCH(A231,Tab!$A$2:$A$4729,0),3),0)</f>
        <v>UN</v>
      </c>
      <c r="G231" s="53">
        <v>12</v>
      </c>
      <c r="H231" s="51">
        <v>240.3</v>
      </c>
      <c r="I231" s="101">
        <f t="shared" si="7"/>
        <v>2883.6</v>
      </c>
    </row>
    <row r="232" spans="1:9" ht="34.5" customHeight="1">
      <c r="A232" s="29" t="s">
        <v>4695</v>
      </c>
      <c r="B232" s="162" t="str">
        <f>IF(A232&lt;&gt;0,INDEX(Tab!$A$2:$C$4729,MATCH(A232,Tab!$A$2:$A$4729,0),2),0)</f>
        <v>IL-72 LUMINARIA PRISMATICA TRANSP.P/LAMPADA A VAPOR METALICO (250W)</v>
      </c>
      <c r="C232" s="163"/>
      <c r="D232" s="163"/>
      <c r="E232" s="164"/>
      <c r="F232" s="21" t="str">
        <f>IF(A232&lt;&gt;0,INDEX(Tab!$A$2:$C$4729,MATCH(A232,Tab!$A$2:$A$4729,0),3),0)</f>
        <v>UN</v>
      </c>
      <c r="G232" s="53">
        <v>4</v>
      </c>
      <c r="H232" s="51">
        <v>445.23</v>
      </c>
      <c r="I232" s="101">
        <f t="shared" si="7"/>
        <v>1780.92</v>
      </c>
    </row>
    <row r="233" spans="1:9" s="26" customFormat="1" ht="19.5" customHeight="1">
      <c r="A233" s="28" t="s">
        <v>6862</v>
      </c>
      <c r="B233" s="165" t="str">
        <f>IF(A233&lt;&gt;0,INDEX(Tab!$A$1:$C$4554,MATCH(A233,Tab!$A$1:$A$4554,0),2),0)</f>
        <v>ILUMINAÇAO EXTERNA </v>
      </c>
      <c r="C233" s="166"/>
      <c r="D233" s="166"/>
      <c r="E233" s="167"/>
      <c r="F233" s="27">
        <f>IF(A233&lt;&gt;0,INDEX(Tab!$A$2:$C$4729,MATCH(A233,Tab!$A$2:$A$4729,0),3),0)</f>
        <v>0</v>
      </c>
      <c r="G233" s="121"/>
      <c r="H233" s="48"/>
      <c r="I233" s="75">
        <f>SUM(I234:I235)</f>
        <v>2974.1099999999997</v>
      </c>
    </row>
    <row r="234" spans="1:9" ht="19.5" customHeight="1">
      <c r="A234" s="29" t="s">
        <v>4733</v>
      </c>
      <c r="B234" s="162" t="str">
        <f>IF(A234&lt;&gt;0,INDEX(Tab!$A$2:$C$4729,MATCH(A234,Tab!$A$2:$A$4729,0),2),0)</f>
        <v>IL-06 LUZ DE OBSTACULO COM LAMPADA DE 60W</v>
      </c>
      <c r="C234" s="163"/>
      <c r="D234" s="163"/>
      <c r="E234" s="164"/>
      <c r="F234" s="21" t="str">
        <f>IF(A234&lt;&gt;0,INDEX(Tab!$A$2:$C$4729,MATCH(A234,Tab!$A$2:$A$4729,0),3),0)</f>
        <v>UN</v>
      </c>
      <c r="G234" s="53">
        <v>1</v>
      </c>
      <c r="H234" s="51">
        <v>389.39</v>
      </c>
      <c r="I234" s="101">
        <f aca="true" t="shared" si="8" ref="I234:I246">ROUND(H234*G234,2)</f>
        <v>389.39</v>
      </c>
    </row>
    <row r="235" spans="1:9" ht="19.5" customHeight="1">
      <c r="A235" s="29" t="s">
        <v>4739</v>
      </c>
      <c r="B235" s="162" t="str">
        <f>IF(A235&lt;&gt;0,INDEX(Tab!$A$2:$C$4729,MATCH(A235,Tab!$A$2:$A$4729,0),2),0)</f>
        <v>IL-55 PROJETOR MEDIO P/ VAPOR DE SODIO 150W</v>
      </c>
      <c r="C235" s="163"/>
      <c r="D235" s="163"/>
      <c r="E235" s="164"/>
      <c r="F235" s="21" t="str">
        <f>IF(A235&lt;&gt;0,INDEX(Tab!$A$2:$C$4729,MATCH(A235,Tab!$A$2:$A$4729,0),3),0)</f>
        <v>UN</v>
      </c>
      <c r="G235" s="53">
        <v>4</v>
      </c>
      <c r="H235" s="51">
        <v>646.18</v>
      </c>
      <c r="I235" s="101">
        <f t="shared" si="8"/>
        <v>2584.72</v>
      </c>
    </row>
    <row r="236" spans="1:9" s="26" customFormat="1" ht="19.5" customHeight="1">
      <c r="A236" s="28" t="s">
        <v>6864</v>
      </c>
      <c r="B236" s="165" t="str">
        <f>IF(A236&lt;&gt;0,INDEX(Tab!$A$1:$C$4554,MATCH(A236,Tab!$A$1:$A$4554,0),2),0)</f>
        <v>PARA RAIOS</v>
      </c>
      <c r="C236" s="166"/>
      <c r="D236" s="166"/>
      <c r="E236" s="167"/>
      <c r="F236" s="27">
        <f>IF(A236&lt;&gt;0,INDEX(Tab!$A$2:$C$4729,MATCH(A236,Tab!$A$2:$A$4729,0),3),0)</f>
        <v>0</v>
      </c>
      <c r="G236" s="121"/>
      <c r="H236" s="48"/>
      <c r="I236" s="99">
        <f>SUM(I237:I240)</f>
        <v>3676.81</v>
      </c>
    </row>
    <row r="237" spans="1:9" ht="19.5" customHeight="1">
      <c r="A237" s="29" t="s">
        <v>4755</v>
      </c>
      <c r="B237" s="162" t="str">
        <f>IF(A237&lt;&gt;0,INDEX(Tab!$A$2:$C$4729,MATCH(A237,Tab!$A$2:$A$4729,0),2),0)</f>
        <v>TERRA SIMPLES - 1 HASTE   COM CAIXA DE INSPEÇÃO</v>
      </c>
      <c r="C237" s="163"/>
      <c r="D237" s="163"/>
      <c r="E237" s="164"/>
      <c r="F237" s="21" t="str">
        <f>IF(A237&lt;&gt;0,INDEX(Tab!$A$2:$C$4729,MATCH(A237,Tab!$A$2:$A$4729,0),3),0)</f>
        <v>UN</v>
      </c>
      <c r="G237" s="53">
        <v>8</v>
      </c>
      <c r="H237" s="51">
        <v>260.87</v>
      </c>
      <c r="I237" s="101">
        <f t="shared" si="8"/>
        <v>2086.96</v>
      </c>
    </row>
    <row r="238" spans="1:9" ht="19.5" customHeight="1">
      <c r="A238" s="29" t="s">
        <v>4758</v>
      </c>
      <c r="B238" s="162" t="str">
        <f>IF(A238&lt;&gt;0,INDEX(Tab!$A$2:$C$4729,MATCH(A238,Tab!$A$2:$A$4729,0),2),0)</f>
        <v>CONEXAO EXOTERMICA CABO/CABO</v>
      </c>
      <c r="C238" s="163"/>
      <c r="D238" s="163"/>
      <c r="E238" s="164"/>
      <c r="F238" s="21" t="str">
        <f>IF(A238&lt;&gt;0,INDEX(Tab!$A$2:$C$4729,MATCH(A238,Tab!$A$2:$A$4729,0),3),0)</f>
        <v>UN</v>
      </c>
      <c r="G238" s="53">
        <v>10</v>
      </c>
      <c r="H238" s="51">
        <v>44.4</v>
      </c>
      <c r="I238" s="101">
        <f t="shared" si="8"/>
        <v>444</v>
      </c>
    </row>
    <row r="239" spans="1:9" ht="19.5" customHeight="1">
      <c r="A239" s="29" t="s">
        <v>4759</v>
      </c>
      <c r="B239" s="162" t="str">
        <f>IF(A239&lt;&gt;0,INDEX(Tab!$A$2:$C$4729,MATCH(A239,Tab!$A$2:$A$4729,0),2),0)</f>
        <v>CONEXAO EXOTERMICA CABO/HASTE</v>
      </c>
      <c r="C239" s="163"/>
      <c r="D239" s="163"/>
      <c r="E239" s="164"/>
      <c r="F239" s="21" t="str">
        <f>IF(A239&lt;&gt;0,INDEX(Tab!$A$2:$C$4729,MATCH(A239,Tab!$A$2:$A$4729,0),3),0)</f>
        <v>UN</v>
      </c>
      <c r="G239" s="53">
        <v>10</v>
      </c>
      <c r="H239" s="51">
        <v>51.45</v>
      </c>
      <c r="I239" s="101">
        <f t="shared" si="8"/>
        <v>514.5</v>
      </c>
    </row>
    <row r="240" spans="1:9" ht="19.5" customHeight="1">
      <c r="A240" s="29" t="s">
        <v>4760</v>
      </c>
      <c r="B240" s="162" t="str">
        <f>IF(A240&lt;&gt;0,INDEX(Tab!$A$2:$C$4729,MATCH(A240,Tab!$A$2:$A$4729,0),2),0)</f>
        <v>CONEXAO EXOTERMICA EM ESTRUTURA METALICA</v>
      </c>
      <c r="C240" s="163"/>
      <c r="D240" s="163"/>
      <c r="E240" s="164"/>
      <c r="F240" s="21" t="str">
        <f>IF(A240&lt;&gt;0,INDEX(Tab!$A$2:$C$4729,MATCH(A240,Tab!$A$2:$A$4729,0),3),0)</f>
        <v>UN</v>
      </c>
      <c r="G240" s="53">
        <v>15</v>
      </c>
      <c r="H240" s="51">
        <v>42.09</v>
      </c>
      <c r="I240" s="101">
        <f t="shared" si="8"/>
        <v>631.35</v>
      </c>
    </row>
    <row r="241" spans="1:9" s="58" customFormat="1" ht="24.75" customHeight="1">
      <c r="A241" s="55" t="s">
        <v>6866</v>
      </c>
      <c r="B241" s="168" t="str">
        <f>IF(A241&lt;&gt;0,INDEX(Tab!$A$1:$C$4554,MATCH(A241,Tab!$A$1:$A$4554,0),2),0)</f>
        <v>IMPERMEABILIZAÇÕES/JUNTAS DE DILATAÇÃO</v>
      </c>
      <c r="C241" s="169"/>
      <c r="D241" s="169"/>
      <c r="E241" s="170"/>
      <c r="F241" s="56">
        <f>IF(A241&lt;&gt;0,INDEX(Tab!$A$2:$C$4729,MATCH(A241,Tab!$A$2:$A$4729,0),3),0)</f>
        <v>0</v>
      </c>
      <c r="G241" s="120"/>
      <c r="H241" s="57"/>
      <c r="I241" s="74">
        <f>I242+I244</f>
        <v>9219.880000000001</v>
      </c>
    </row>
    <row r="242" spans="1:9" s="26" customFormat="1" ht="19.5" customHeight="1">
      <c r="A242" s="28" t="s">
        <v>6869</v>
      </c>
      <c r="B242" s="165" t="str">
        <f>IF(A242&lt;&gt;0,INDEX(Tab!$A$1:$C$4554,MATCH(A242,Tab!$A$1:$A$4554,0),2),0)</f>
        <v>IMPERMEABILIZAÇÕES: LAJES, CALHAS, MARQUISES</v>
      </c>
      <c r="C242" s="166"/>
      <c r="D242" s="166"/>
      <c r="E242" s="167"/>
      <c r="F242" s="27">
        <f>IF(A242&lt;&gt;0,INDEX(Tab!$A$2:$C$4729,MATCH(A242,Tab!$A$2:$A$4729,0),3),0)</f>
        <v>0</v>
      </c>
      <c r="G242" s="121"/>
      <c r="H242" s="48"/>
      <c r="I242" s="99">
        <f>SUM(I243:I243)</f>
        <v>5747.7</v>
      </c>
    </row>
    <row r="243" spans="1:9" ht="34.5" customHeight="1">
      <c r="A243" s="29" t="s">
        <v>5412</v>
      </c>
      <c r="B243" s="162" t="str">
        <f>IF(A243&lt;&gt;0,INDEX(Tab!$A$2:$C$4729,MATCH(A243,Tab!$A$2:$A$4729,0),2),0)</f>
        <v>IMPERM C/ EMULSAO ACRILICA ESTRUT C/ VEU DE POLIESTER-6 DEMAOS / 2 EST</v>
      </c>
      <c r="C243" s="163"/>
      <c r="D243" s="163"/>
      <c r="E243" s="164"/>
      <c r="F243" s="21" t="str">
        <f>IF(A243&lt;&gt;0,INDEX(Tab!$A$2:$C$4729,MATCH(A243,Tab!$A$2:$A$4729,0),3),0)</f>
        <v>M2</v>
      </c>
      <c r="G243" s="53">
        <v>100.89</v>
      </c>
      <c r="H243" s="51">
        <v>56.97</v>
      </c>
      <c r="I243" s="101">
        <f t="shared" si="8"/>
        <v>5747.7</v>
      </c>
    </row>
    <row r="244" spans="1:9" s="26" customFormat="1" ht="19.5" customHeight="1">
      <c r="A244" s="28" t="s">
        <v>6871</v>
      </c>
      <c r="B244" s="165" t="str">
        <f>IF(A244&lt;&gt;0,INDEX(Tab!$A$1:$C$4554,MATCH(A244,Tab!$A$1:$A$4554,0),2),0)</f>
        <v>IMPERMEABILIZAÇÕES: RESERVATORIOS D'AGUA</v>
      </c>
      <c r="C244" s="166"/>
      <c r="D244" s="166"/>
      <c r="E244" s="167"/>
      <c r="F244" s="27">
        <f>IF(A244&lt;&gt;0,INDEX(Tab!$A$2:$C$4729,MATCH(A244,Tab!$A$2:$A$4729,0),3),0)</f>
        <v>0</v>
      </c>
      <c r="G244" s="121"/>
      <c r="H244" s="48"/>
      <c r="I244" s="99">
        <f>SUM(I245:I246)</f>
        <v>3472.1800000000003</v>
      </c>
    </row>
    <row r="245" spans="1:9" ht="34.5" customHeight="1">
      <c r="A245" s="29" t="s">
        <v>5430</v>
      </c>
      <c r="B245" s="162" t="str">
        <f>IF(A245&lt;&gt;0,INDEX(Tab!$A$2:$C$4729,MATCH(A245,Tab!$A$2:$A$4729,0),2),0)</f>
        <v>IMPERMEABILIZACAO ARGAMASA POLIMERICA P/ RESEVATORIO - 4 DEMAOS</v>
      </c>
      <c r="C245" s="163"/>
      <c r="D245" s="163"/>
      <c r="E245" s="164"/>
      <c r="F245" s="21" t="str">
        <f>IF(A245&lt;&gt;0,INDEX(Tab!$A$2:$C$4729,MATCH(A245,Tab!$A$2:$A$4729,0),3),0)</f>
        <v>M2</v>
      </c>
      <c r="G245" s="53">
        <v>64</v>
      </c>
      <c r="H245" s="51">
        <v>53.27</v>
      </c>
      <c r="I245" s="101">
        <f t="shared" si="8"/>
        <v>3409.28</v>
      </c>
    </row>
    <row r="246" spans="1:9" ht="19.5" customHeight="1">
      <c r="A246" s="29" t="s">
        <v>5432</v>
      </c>
      <c r="B246" s="162" t="str">
        <f>IF(A246&lt;&gt;0,INDEX(Tab!$A$2:$C$4729,MATCH(A246,Tab!$A$2:$A$4729,0),2),0)</f>
        <v>COM TINTA BETUMINOSA (APLICACAO EXTERNA)</v>
      </c>
      <c r="C246" s="163"/>
      <c r="D246" s="163"/>
      <c r="E246" s="164"/>
      <c r="F246" s="21" t="str">
        <f>IF(A246&lt;&gt;0,INDEX(Tab!$A$2:$C$4729,MATCH(A246,Tab!$A$2:$A$4729,0),3),0)</f>
        <v>M2</v>
      </c>
      <c r="G246" s="53">
        <v>5</v>
      </c>
      <c r="H246" s="51">
        <v>12.58</v>
      </c>
      <c r="I246" s="101">
        <f t="shared" si="8"/>
        <v>62.9</v>
      </c>
    </row>
    <row r="247" spans="1:9" s="58" customFormat="1" ht="24.75" customHeight="1">
      <c r="A247" s="55" t="s">
        <v>3105</v>
      </c>
      <c r="B247" s="168" t="str">
        <f>IF(A247&lt;&gt;0,INDEX(Tab!$A$1:$C$4554,MATCH(A247,Tab!$A$1:$A$4554,0),2),0)</f>
        <v>PISOS INTERNOS/RODAPES/PEITORIS</v>
      </c>
      <c r="C247" s="169"/>
      <c r="D247" s="169"/>
      <c r="E247" s="170"/>
      <c r="F247" s="56">
        <f>IF(A247&lt;&gt;0,INDEX(Tab!$A$2:$C$4729,MATCH(A247,Tab!$A$2:$A$4729,0),3),0)</f>
        <v>0</v>
      </c>
      <c r="G247" s="120"/>
      <c r="H247" s="57"/>
      <c r="I247" s="74">
        <f>I248+I251+I254</f>
        <v>58836.69</v>
      </c>
    </row>
    <row r="248" spans="1:9" s="26" customFormat="1" ht="19.5" customHeight="1">
      <c r="A248" s="28" t="s">
        <v>6883</v>
      </c>
      <c r="B248" s="165" t="str">
        <f>IF(A248&lt;&gt;0,INDEX(Tab!$A$1:$C$4554,MATCH(A248,Tab!$A$1:$A$4554,0),2),0)</f>
        <v>REVESTIMENTO DE PISOS</v>
      </c>
      <c r="C248" s="166"/>
      <c r="D248" s="166"/>
      <c r="E248" s="167"/>
      <c r="F248" s="27">
        <f>IF(A248&lt;&gt;0,INDEX(Tab!$A$2:$C$4729,MATCH(A248,Tab!$A$2:$A$4729,0),3),0)</f>
        <v>0</v>
      </c>
      <c r="G248" s="121"/>
      <c r="H248" s="48"/>
      <c r="I248" s="75">
        <f>SUM(I249:I250)</f>
        <v>54848.61</v>
      </c>
    </row>
    <row r="249" spans="1:9" ht="19.5" customHeight="1">
      <c r="A249" s="29" t="s">
        <v>5588</v>
      </c>
      <c r="B249" s="162" t="str">
        <f>IF(A249&lt;&gt;0,INDEX(Tab!$A$2:$C$4729,MATCH(A249,Tab!$A$2:$A$4729,0),2),0)</f>
        <v>CHAPAS VINILICAS (COR ESPECIFICAR) ESPESSURA DE 2 MM</v>
      </c>
      <c r="C249" s="163"/>
      <c r="D249" s="163"/>
      <c r="E249" s="164"/>
      <c r="F249" s="21" t="str">
        <f>IF(A249&lt;&gt;0,INDEX(Tab!$A$2:$C$4729,MATCH(A249,Tab!$A$2:$A$4729,0),3),0)</f>
        <v>M2</v>
      </c>
      <c r="G249" s="49">
        <v>245.24</v>
      </c>
      <c r="H249" s="51">
        <v>151.65</v>
      </c>
      <c r="I249" s="101">
        <f>ROUND(H249*G249,2)</f>
        <v>37190.65</v>
      </c>
    </row>
    <row r="250" spans="1:9" ht="34.5" customHeight="1">
      <c r="A250" s="29" t="s">
        <v>6980</v>
      </c>
      <c r="B250" s="162" t="str">
        <f>IF(A250&lt;&gt;0,INDEX(Tab!$A$2:$C$4729,MATCH(A250,Tab!$A$2:$A$4729,0),2),0)</f>
        <v>CERAMICA ESMALT.ANTIDER. ABSORÇÃO DE AGUA 3% A 8% PEI 4/5</v>
      </c>
      <c r="C250" s="163"/>
      <c r="D250" s="163"/>
      <c r="E250" s="164"/>
      <c r="F250" s="21" t="str">
        <f>IF(A250&lt;&gt;0,INDEX(Tab!$A$2:$C$4729,MATCH(A250,Tab!$A$2:$A$4729,0),3),0)</f>
        <v>M2</v>
      </c>
      <c r="G250" s="49">
        <v>218.35</v>
      </c>
      <c r="H250" s="51">
        <v>80.87</v>
      </c>
      <c r="I250" s="101">
        <f>ROUND(H250*G250,2)</f>
        <v>17657.96</v>
      </c>
    </row>
    <row r="251" spans="1:9" s="26" customFormat="1" ht="19.5" customHeight="1">
      <c r="A251" s="28" t="s">
        <v>6885</v>
      </c>
      <c r="B251" s="165" t="str">
        <f>IF(A251&lt;&gt;0,INDEX(Tab!$A$1:$C$4554,MATCH(A251,Tab!$A$1:$A$4554,0),2),0)</f>
        <v>REVESTIMENTO DE SOLEIRAS</v>
      </c>
      <c r="C251" s="166"/>
      <c r="D251" s="166"/>
      <c r="E251" s="167"/>
      <c r="F251" s="27">
        <f>IF(A251&lt;&gt;0,INDEX(Tab!$A$2:$C$4729,MATCH(A251,Tab!$A$2:$A$4729,0),3),0)</f>
        <v>0</v>
      </c>
      <c r="G251" s="121"/>
      <c r="H251" s="48"/>
      <c r="I251" s="75">
        <f>SUM(I252:I253)</f>
        <v>3988.08</v>
      </c>
    </row>
    <row r="252" spans="1:9" ht="19.5" customHeight="1">
      <c r="A252" s="29" t="s">
        <v>5645</v>
      </c>
      <c r="B252" s="162" t="str">
        <f>IF(A252&lt;&gt;0,INDEX(Tab!$A$2:$C$4729,MATCH(A252,Tab!$A$2:$A$4729,0),2),0)</f>
        <v>SO-16 SOLEIRA EM GRANILITE L=15,5CM DESNIVEL 1,5CM</v>
      </c>
      <c r="C252" s="163"/>
      <c r="D252" s="163"/>
      <c r="E252" s="164"/>
      <c r="F252" s="21" t="str">
        <f>IF(A252&lt;&gt;0,INDEX(Tab!$A$2:$C$4729,MATCH(A252,Tab!$A$2:$A$4729,0),3),0)</f>
        <v>M</v>
      </c>
      <c r="G252" s="53">
        <v>22.6</v>
      </c>
      <c r="H252" s="51">
        <v>123.67</v>
      </c>
      <c r="I252" s="101">
        <f>ROUND(H252*G252,2)</f>
        <v>2794.94</v>
      </c>
    </row>
    <row r="253" spans="1:9" ht="19.5" customHeight="1">
      <c r="A253" s="29" t="s">
        <v>5646</v>
      </c>
      <c r="B253" s="162" t="str">
        <f>IF(A253&lt;&gt;0,INDEX(Tab!$A$2:$C$4729,MATCH(A253,Tab!$A$2:$A$4729,0),2),0)</f>
        <v>SO-17 SOLEIRA EM GRANILITE L=22CM DESNIVEL 1,5CM</v>
      </c>
      <c r="C253" s="163"/>
      <c r="D253" s="163"/>
      <c r="E253" s="164"/>
      <c r="F253" s="21" t="str">
        <f>IF(A253&lt;&gt;0,INDEX(Tab!$A$2:$C$4729,MATCH(A253,Tab!$A$2:$A$4729,0),3),0)</f>
        <v>M</v>
      </c>
      <c r="G253" s="53">
        <v>8.4</v>
      </c>
      <c r="H253" s="51">
        <v>142.04</v>
      </c>
      <c r="I253" s="101">
        <f>ROUND(H253*G253,2)</f>
        <v>1193.14</v>
      </c>
    </row>
    <row r="254" spans="1:9" s="26" customFormat="1" ht="19.5" customHeight="1">
      <c r="A254" s="28" t="s">
        <v>6887</v>
      </c>
      <c r="B254" s="165" t="str">
        <f>IF(A254&lt;&gt;0,INDEX(Tab!$A$1:$C$4554,MATCH(A254,Tab!$A$1:$A$4554,0),2),0)</f>
        <v>REVESTIMENTO DE PEITORIS</v>
      </c>
      <c r="C254" s="166"/>
      <c r="D254" s="166"/>
      <c r="E254" s="167"/>
      <c r="F254" s="27">
        <f>IF(A254&lt;&gt;0,INDEX(Tab!$A$2:$C$4729,MATCH(A254,Tab!$A$2:$A$4729,0),3),0)</f>
        <v>0</v>
      </c>
      <c r="G254" s="121"/>
      <c r="H254" s="48"/>
      <c r="I254" s="75"/>
    </row>
    <row r="255" spans="1:9" s="58" customFormat="1" ht="19.5" customHeight="1">
      <c r="A255" s="55" t="s">
        <v>3106</v>
      </c>
      <c r="B255" s="168" t="str">
        <f>IF(A255&lt;&gt;0,INDEX(Tab!$A$1:$C$4554,MATCH(A255,Tab!$A$1:$A$4554,0),2),0)</f>
        <v>VIDROS </v>
      </c>
      <c r="C255" s="169"/>
      <c r="D255" s="169"/>
      <c r="E255" s="170"/>
      <c r="F255" s="56">
        <f>IF(A255&lt;&gt;0,INDEX(Tab!$A$2:$C$4729,MATCH(A255,Tab!$A$2:$A$4729,0),3),0)</f>
        <v>0</v>
      </c>
      <c r="G255" s="120"/>
      <c r="H255" s="57"/>
      <c r="I255" s="74">
        <f>I256</f>
        <v>18917.49</v>
      </c>
    </row>
    <row r="256" spans="1:9" s="26" customFormat="1" ht="19.5" customHeight="1">
      <c r="A256" s="28" t="s">
        <v>6888</v>
      </c>
      <c r="B256" s="165" t="str">
        <f>IF(A256&lt;&gt;0,INDEX(Tab!$A$1:$C$4554,MATCH(A256,Tab!$A$1:$A$4554,0),2),0)</f>
        <v>VIDROS </v>
      </c>
      <c r="C256" s="166"/>
      <c r="D256" s="166"/>
      <c r="E256" s="167"/>
      <c r="F256" s="27">
        <f>IF(A256&lt;&gt;0,INDEX(Tab!$A$2:$C$4729,MATCH(A256,Tab!$A$2:$A$4729,0),3),0)</f>
        <v>0</v>
      </c>
      <c r="G256" s="121"/>
      <c r="H256" s="48"/>
      <c r="I256" s="75">
        <f>SUM(I257:I258)</f>
        <v>18917.49</v>
      </c>
    </row>
    <row r="257" spans="1:9" ht="19.5" customHeight="1">
      <c r="A257" s="29" t="s">
        <v>5762</v>
      </c>
      <c r="B257" s="162" t="str">
        <f>IF(A257&lt;&gt;0,INDEX(Tab!$A$2:$C$4729,MATCH(A257,Tab!$A$2:$A$4729,0),2),0)</f>
        <v>VIDRO LISO COMUM INCOLOR DE 3MM</v>
      </c>
      <c r="C257" s="163"/>
      <c r="D257" s="163"/>
      <c r="E257" s="164"/>
      <c r="F257" s="21" t="str">
        <f>IF(A257&lt;&gt;0,INDEX(Tab!$A$2:$C$4729,MATCH(A257,Tab!$A$2:$A$4729,0),3),0)</f>
        <v>M2</v>
      </c>
      <c r="G257" s="53">
        <v>140.09</v>
      </c>
      <c r="H257" s="51">
        <v>122.83</v>
      </c>
      <c r="I257" s="101">
        <f>ROUND(H257*G257,2)</f>
        <v>17207.25</v>
      </c>
    </row>
    <row r="258" spans="1:9" ht="19.5" customHeight="1">
      <c r="A258" s="29" t="s">
        <v>5765</v>
      </c>
      <c r="B258" s="162" t="str">
        <f>IF(A258&lt;&gt;0,INDEX(Tab!$A$2:$C$4729,MATCH(A258,Tab!$A$2:$A$4729,0),2),0)</f>
        <v>VIDRO LISO COMUM INCOLOR DE 6MM</v>
      </c>
      <c r="C258" s="163"/>
      <c r="D258" s="163"/>
      <c r="E258" s="164"/>
      <c r="F258" s="21" t="str">
        <f>IF(A258&lt;&gt;0,INDEX(Tab!$A$2:$C$4729,MATCH(A258,Tab!$A$2:$A$4729,0),3),0)</f>
        <v>M2</v>
      </c>
      <c r="G258" s="53">
        <v>10.98</v>
      </c>
      <c r="H258" s="51">
        <v>155.76</v>
      </c>
      <c r="I258" s="101">
        <f>ROUND(H258*G258,2)</f>
        <v>1710.24</v>
      </c>
    </row>
    <row r="259" spans="1:9" s="58" customFormat="1" ht="19.5" customHeight="1">
      <c r="A259" s="55" t="s">
        <v>3107</v>
      </c>
      <c r="B259" s="168" t="str">
        <f>IF(A259&lt;&gt;0,INDEX(Tab!$A$1:$C$4554,MATCH(A259,Tab!$A$1:$A$4554,0),2),0)</f>
        <v>PINTURA</v>
      </c>
      <c r="C259" s="169"/>
      <c r="D259" s="169"/>
      <c r="E259" s="170"/>
      <c r="F259" s="56">
        <f>IF(A259&lt;&gt;0,INDEX(Tab!$A$2:$C$4729,MATCH(A259,Tab!$A$2:$A$4729,0),3),0)</f>
        <v>0</v>
      </c>
      <c r="G259" s="120"/>
      <c r="H259" s="57"/>
      <c r="I259" s="74">
        <f>I260+I264+I268</f>
        <v>70020.62</v>
      </c>
    </row>
    <row r="260" spans="1:9" s="26" customFormat="1" ht="19.5" customHeight="1">
      <c r="A260" s="28" t="s">
        <v>6891</v>
      </c>
      <c r="B260" s="165" t="str">
        <f>IF(A260&lt;&gt;0,INDEX(Tab!$A$1:$C$4554,MATCH(A260,Tab!$A$1:$A$4554,0),2),0)</f>
        <v>FORROS/PAREDES INTERNAS</v>
      </c>
      <c r="C260" s="166"/>
      <c r="D260" s="166"/>
      <c r="E260" s="167"/>
      <c r="F260" s="27">
        <f>IF(A260&lt;&gt;0,INDEX(Tab!$A$2:$C$4729,MATCH(A260,Tab!$A$2:$A$4729,0),3),0)</f>
        <v>0</v>
      </c>
      <c r="G260" s="121"/>
      <c r="H260" s="48"/>
      <c r="I260" s="99">
        <f>SUM(I261:I263)</f>
        <v>45724.25</v>
      </c>
    </row>
    <row r="261" spans="1:9" ht="19.5" customHeight="1">
      <c r="A261" s="29" t="s">
        <v>5799</v>
      </c>
      <c r="B261" s="162" t="str">
        <f>IF(A261&lt;&gt;0,INDEX(Tab!$A$2:$C$4729,MATCH(A261,Tab!$A$2:$A$4729,0),2),0)</f>
        <v>TINTA LATEX ECONOMICA</v>
      </c>
      <c r="C261" s="163"/>
      <c r="D261" s="163"/>
      <c r="E261" s="164"/>
      <c r="F261" s="21" t="str">
        <f>IF(A261&lt;&gt;0,INDEX(Tab!$A$2:$C$4729,MATCH(A261,Tab!$A$2:$A$4729,0),3),0)</f>
        <v>M2</v>
      </c>
      <c r="G261" s="53">
        <v>761.39</v>
      </c>
      <c r="H261" s="51">
        <v>28.36</v>
      </c>
      <c r="I261" s="101">
        <f aca="true" t="shared" si="9" ref="I261:I269">ROUND(H261*G261,2)</f>
        <v>21593.02</v>
      </c>
    </row>
    <row r="262" spans="1:9" ht="19.5" customHeight="1">
      <c r="A262" s="29" t="s">
        <v>5810</v>
      </c>
      <c r="B262" s="162" t="str">
        <f>IF(A262&lt;&gt;0,INDEX(Tab!$A$2:$C$4729,MATCH(A262,Tab!$A$2:$A$4729,0),2),0)</f>
        <v>ESMALTE</v>
      </c>
      <c r="C262" s="163"/>
      <c r="D262" s="163"/>
      <c r="E262" s="164"/>
      <c r="F262" s="21" t="str">
        <f>IF(A262&lt;&gt;0,INDEX(Tab!$A$2:$C$4729,MATCH(A262,Tab!$A$2:$A$4729,0),3),0)</f>
        <v>M2</v>
      </c>
      <c r="G262" s="53">
        <v>635.86</v>
      </c>
      <c r="H262" s="51">
        <v>30.04</v>
      </c>
      <c r="I262" s="101">
        <f t="shared" si="9"/>
        <v>19101.23</v>
      </c>
    </row>
    <row r="263" spans="1:9" ht="19.5" customHeight="1">
      <c r="A263" s="29" t="s">
        <v>5811</v>
      </c>
      <c r="B263" s="162" t="str">
        <f>IF(A263&lt;&gt;0,INDEX(Tab!$A$2:$C$4729,MATCH(A263,Tab!$A$2:$A$4729,0),2),0)</f>
        <v>MASSA NIVELADORA PARA INTERIOR (AREAS MOLHADAS)</v>
      </c>
      <c r="C263" s="163"/>
      <c r="D263" s="163"/>
      <c r="E263" s="164"/>
      <c r="F263" s="21" t="str">
        <f>IF(A263&lt;&gt;0,INDEX(Tab!$A$2:$C$4729,MATCH(A263,Tab!$A$2:$A$4729,0),3),0)</f>
        <v>M2</v>
      </c>
      <c r="G263" s="53">
        <v>200</v>
      </c>
      <c r="H263" s="51">
        <v>25.15</v>
      </c>
      <c r="I263" s="101">
        <f t="shared" si="9"/>
        <v>5030</v>
      </c>
    </row>
    <row r="264" spans="1:9" s="26" customFormat="1" ht="19.5" customHeight="1">
      <c r="A264" s="28" t="s">
        <v>6894</v>
      </c>
      <c r="B264" s="165" t="str">
        <f>IF(A264&lt;&gt;0,INDEX(Tab!$A$1:$C$4554,MATCH(A264,Tab!$A$1:$A$4554,0),2),0)</f>
        <v>ESQUADRIAS</v>
      </c>
      <c r="C264" s="166"/>
      <c r="D264" s="166"/>
      <c r="E264" s="167"/>
      <c r="F264" s="27">
        <f>IF(A264&lt;&gt;0,INDEX(Tab!$A$2:$C$4729,MATCH(A264,Tab!$A$2:$A$4729,0),3),0)</f>
        <v>0</v>
      </c>
      <c r="G264" s="121"/>
      <c r="H264" s="48"/>
      <c r="I264" s="99">
        <f>SUM(I265:I267)</f>
        <v>14235.029999999999</v>
      </c>
    </row>
    <row r="265" spans="1:9" ht="34.5" customHeight="1">
      <c r="A265" s="29" t="s">
        <v>5839</v>
      </c>
      <c r="B265" s="162" t="str">
        <f>IF(A265&lt;&gt;0,INDEX(Tab!$A$2:$C$4729,MATCH(A265,Tab!$A$2:$A$4729,0),2),0)</f>
        <v>ESMALTE COM MASSA NIVELADORA EM ESQUADRIAS DE MADEIRA</v>
      </c>
      <c r="C265" s="163"/>
      <c r="D265" s="163"/>
      <c r="E265" s="164"/>
      <c r="F265" s="21" t="str">
        <f>IF(A265&lt;&gt;0,INDEX(Tab!$A$2:$C$4729,MATCH(A265,Tab!$A$2:$A$4729,0),3),0)</f>
        <v>M2</v>
      </c>
      <c r="G265" s="53">
        <v>144.49</v>
      </c>
      <c r="H265" s="51">
        <v>56.95</v>
      </c>
      <c r="I265" s="101">
        <f t="shared" si="9"/>
        <v>8228.71</v>
      </c>
    </row>
    <row r="266" spans="1:9" ht="19.5" customHeight="1">
      <c r="A266" s="29" t="s">
        <v>5845</v>
      </c>
      <c r="B266" s="162" t="str">
        <f>IF(A266&lt;&gt;0,INDEX(Tab!$A$2:$C$4729,MATCH(A266,Tab!$A$2:$A$4729,0),2),0)</f>
        <v>ESMALTE EM ESQUADRIAS DE FERRO</v>
      </c>
      <c r="C266" s="163"/>
      <c r="D266" s="163"/>
      <c r="E266" s="164"/>
      <c r="F266" s="21" t="str">
        <f>IF(A266&lt;&gt;0,INDEX(Tab!$A$2:$C$4729,MATCH(A266,Tab!$A$2:$A$4729,0),3),0)</f>
        <v>M2</v>
      </c>
      <c r="G266" s="53">
        <v>182.222</v>
      </c>
      <c r="H266" s="51">
        <v>31.55</v>
      </c>
      <c r="I266" s="101">
        <f t="shared" si="9"/>
        <v>5749.1</v>
      </c>
    </row>
    <row r="267" spans="1:9" ht="34.5" customHeight="1">
      <c r="A267" s="29" t="s">
        <v>5864</v>
      </c>
      <c r="B267" s="162" t="str">
        <f>IF(A267&lt;&gt;0,INDEX(Tab!$A$2:$C$4729,MATCH(A267,Tab!$A$2:$A$4729,0),2),0)</f>
        <v>FACE EXTERNA DE CALHAS/CONDUTORES COM TINTA SINTETICA (ESMALTE)</v>
      </c>
      <c r="C267" s="163"/>
      <c r="D267" s="163"/>
      <c r="E267" s="164"/>
      <c r="F267" s="21" t="str">
        <f>IF(A267&lt;&gt;0,INDEX(Tab!$A$2:$C$4729,MATCH(A267,Tab!$A$2:$A$4729,0),3),0)</f>
        <v>M</v>
      </c>
      <c r="G267" s="53">
        <v>18</v>
      </c>
      <c r="H267" s="51">
        <v>14.29</v>
      </c>
      <c r="I267" s="101">
        <f t="shared" si="9"/>
        <v>257.22</v>
      </c>
    </row>
    <row r="268" spans="1:9" s="26" customFormat="1" ht="19.5" customHeight="1">
      <c r="A268" s="28" t="s">
        <v>6896</v>
      </c>
      <c r="B268" s="165" t="str">
        <f>IF(A268&lt;&gt;0,INDEX(Tab!$A$1:$C$4554,MATCH(A268,Tab!$A$1:$A$4554,0),2),0)</f>
        <v>EXTERNA </v>
      </c>
      <c r="C268" s="166"/>
      <c r="D268" s="166"/>
      <c r="E268" s="167"/>
      <c r="F268" s="27">
        <f>IF(A268&lt;&gt;0,INDEX(Tab!$A$2:$C$4729,MATCH(A268,Tab!$A$2:$A$4729,0),3),0)</f>
        <v>0</v>
      </c>
      <c r="G268" s="121"/>
      <c r="H268" s="48"/>
      <c r="I268" s="99">
        <f>SUM(I269:I269)</f>
        <v>10061.34</v>
      </c>
    </row>
    <row r="269" spans="1:9" ht="19.5" customHeight="1">
      <c r="A269" s="29" t="s">
        <v>5874</v>
      </c>
      <c r="B269" s="162" t="str">
        <f>IF(A269&lt;&gt;0,INDEX(Tab!$A$2:$C$4729,MATCH(A269,Tab!$A$2:$A$4729,0),2),0)</f>
        <v>TINTA LATEX STANDARD</v>
      </c>
      <c r="C269" s="163"/>
      <c r="D269" s="163"/>
      <c r="E269" s="164"/>
      <c r="F269" s="21" t="str">
        <f>IF(A269&lt;&gt;0,INDEX(Tab!$A$2:$C$4729,MATCH(A269,Tab!$A$2:$A$4729,0),3),0)</f>
        <v>M2</v>
      </c>
      <c r="G269" s="53">
        <v>391.492</v>
      </c>
      <c r="H269" s="51">
        <v>25.7</v>
      </c>
      <c r="I269" s="101">
        <f t="shared" si="9"/>
        <v>10061.34</v>
      </c>
    </row>
    <row r="270" spans="1:9" s="58" customFormat="1" ht="24.75" customHeight="1">
      <c r="A270" s="55" t="s">
        <v>3108</v>
      </c>
      <c r="B270" s="168" t="str">
        <f>IF(A270&lt;&gt;0,INDEX(Tab!$A$1:$C$4554,MATCH(A270,Tab!$A$1:$A$4554,0),2),0)</f>
        <v>SERVICOS COMPLEMENTARES</v>
      </c>
      <c r="C270" s="169"/>
      <c r="D270" s="169"/>
      <c r="E270" s="170"/>
      <c r="F270" s="56">
        <f>IF(A270&lt;&gt;0,INDEX(Tab!$A$2:$C$4729,MATCH(A270,Tab!$A$2:$A$4729,0),3),0)</f>
        <v>0</v>
      </c>
      <c r="G270" s="120"/>
      <c r="H270" s="57"/>
      <c r="I270" s="74">
        <f>I271+I275+I281+I283+I285+I291+I293+I296+I298</f>
        <v>135094.27</v>
      </c>
    </row>
    <row r="271" spans="1:9" s="26" customFormat="1" ht="19.5" customHeight="1">
      <c r="A271" s="28" t="s">
        <v>6899</v>
      </c>
      <c r="B271" s="165" t="str">
        <f>IF(A271&lt;&gt;0,INDEX(Tab!$A$1:$C$4554,MATCH(A271,Tab!$A$1:$A$4554,0),2),0)</f>
        <v>FECHO: MUROS/ALAMBRADOS/PORTOES</v>
      </c>
      <c r="C271" s="166"/>
      <c r="D271" s="166"/>
      <c r="E271" s="167"/>
      <c r="F271" s="27">
        <f>IF(A271&lt;&gt;0,INDEX(Tab!$A$2:$C$4729,MATCH(A271,Tab!$A$2:$A$4729,0),3),0)</f>
        <v>0</v>
      </c>
      <c r="G271" s="121"/>
      <c r="H271" s="48"/>
      <c r="I271" s="99">
        <f>SUM(I272:I274)</f>
        <v>14371.77</v>
      </c>
    </row>
    <row r="272" spans="1:9" ht="34.5" customHeight="1">
      <c r="A272" s="29" t="s">
        <v>5946</v>
      </c>
      <c r="B272" s="162" t="str">
        <f>IF(A272&lt;&gt;0,INDEX(Tab!$A$2:$C$4729,MATCH(A272,Tab!$A$2:$A$4729,0),2),0)</f>
        <v>FD-14 FECHAMENTO DE DIVISA/BLOCO DE CONCRETO/ S/REVEST. H=185CM/BROCA</v>
      </c>
      <c r="C272" s="163"/>
      <c r="D272" s="163"/>
      <c r="E272" s="164"/>
      <c r="F272" s="21" t="str">
        <f>IF(A272&lt;&gt;0,INDEX(Tab!$A$2:$C$4729,MATCH(A272,Tab!$A$2:$A$4729,0),3),0)</f>
        <v>M</v>
      </c>
      <c r="G272" s="53">
        <v>17.34</v>
      </c>
      <c r="H272" s="51">
        <v>615.67</v>
      </c>
      <c r="I272" s="101">
        <f aca="true" t="shared" si="10" ref="I272:I282">ROUND(H272*G272,2)</f>
        <v>10675.72</v>
      </c>
    </row>
    <row r="273" spans="1:9" ht="19.5" customHeight="1">
      <c r="A273" s="29" t="s">
        <v>6987</v>
      </c>
      <c r="B273" s="162" t="str">
        <f>IF(A273&lt;&gt;0,INDEX(Tab!$A$2:$C$4729,MATCH(A273,Tab!$A$2:$A$4729,0),2),0)</f>
        <v>PT-50 PORTÃO DE TELA PARA SETORIZAÇÃO</v>
      </c>
      <c r="C273" s="163"/>
      <c r="D273" s="163"/>
      <c r="E273" s="164"/>
      <c r="F273" s="21" t="str">
        <f>IF(A273&lt;&gt;0,INDEX(Tab!$A$2:$C$4729,MATCH(A273,Tab!$A$2:$A$4729,0),3),0)</f>
        <v>UN</v>
      </c>
      <c r="G273" s="53">
        <v>1</v>
      </c>
      <c r="H273" s="51">
        <v>692.53</v>
      </c>
      <c r="I273" s="101">
        <f t="shared" si="10"/>
        <v>692.53</v>
      </c>
    </row>
    <row r="274" spans="1:9" ht="19.5" customHeight="1">
      <c r="A274" s="29" t="s">
        <v>5971</v>
      </c>
      <c r="B274" s="162" t="str">
        <f>IF(A274&lt;&gt;0,INDEX(Tab!$A$2:$C$4729,MATCH(A274,Tab!$A$2:$A$4729,0),2),0)</f>
        <v>PT-29 PORTAO DE TELA PARA QUADRA</v>
      </c>
      <c r="C274" s="163"/>
      <c r="D274" s="163"/>
      <c r="E274" s="164"/>
      <c r="F274" s="21" t="str">
        <f>IF(A274&lt;&gt;0,INDEX(Tab!$A$2:$C$4729,MATCH(A274,Tab!$A$2:$A$4729,0),3),0)</f>
        <v>M2</v>
      </c>
      <c r="G274" s="53">
        <v>4.75</v>
      </c>
      <c r="H274" s="51">
        <v>632.32</v>
      </c>
      <c r="I274" s="101">
        <f t="shared" si="10"/>
        <v>3003.52</v>
      </c>
    </row>
    <row r="275" spans="1:9" s="26" customFormat="1" ht="19.5" customHeight="1">
      <c r="A275" s="28" t="s">
        <v>6901</v>
      </c>
      <c r="B275" s="165" t="str">
        <f>IF(A275&lt;&gt;0,INDEX(Tab!$A$1:$C$4554,MATCH(A275,Tab!$A$1:$A$4554,0),2),0)</f>
        <v>PISOS</v>
      </c>
      <c r="C275" s="166"/>
      <c r="D275" s="166"/>
      <c r="E275" s="167"/>
      <c r="F275" s="27">
        <f>IF(A275&lt;&gt;0,INDEX(Tab!$A$2:$C$4729,MATCH(A275,Tab!$A$2:$A$4729,0),3),0)</f>
        <v>0</v>
      </c>
      <c r="G275" s="121"/>
      <c r="H275" s="48"/>
      <c r="I275" s="99">
        <f>SUM(I276:I280)</f>
        <v>25255.11</v>
      </c>
    </row>
    <row r="276" spans="1:9" ht="19.5" customHeight="1">
      <c r="A276" s="29" t="s">
        <v>6025</v>
      </c>
      <c r="B276" s="162" t="str">
        <f>IF(A276&lt;&gt;0,INDEX(Tab!$A$2:$C$4729,MATCH(A276,Tab!$A$2:$A$4729,0),2),0)</f>
        <v>LASTRO DE CONCRETO - 5CM</v>
      </c>
      <c r="C276" s="163"/>
      <c r="D276" s="163"/>
      <c r="E276" s="164"/>
      <c r="F276" s="21" t="str">
        <f>IF(A276&lt;&gt;0,INDEX(Tab!$A$2:$C$4729,MATCH(A276,Tab!$A$2:$A$4729,0),3),0)</f>
        <v>M2</v>
      </c>
      <c r="G276" s="53">
        <v>228</v>
      </c>
      <c r="H276" s="51">
        <v>37.28</v>
      </c>
      <c r="I276" s="101">
        <f t="shared" si="10"/>
        <v>8499.84</v>
      </c>
    </row>
    <row r="277" spans="1:9" ht="19.5" customHeight="1">
      <c r="A277" s="29" t="s">
        <v>6026</v>
      </c>
      <c r="B277" s="162" t="str">
        <f>IF(A277&lt;&gt;0,INDEX(Tab!$A$2:$C$4729,MATCH(A277,Tab!$A$2:$A$4729,0),2),0)</f>
        <v>LASTRO DE PEDRA BRITADA - 5CM</v>
      </c>
      <c r="C277" s="163"/>
      <c r="D277" s="163"/>
      <c r="E277" s="164"/>
      <c r="F277" s="21" t="str">
        <f>IF(A277&lt;&gt;0,INDEX(Tab!$A$2:$C$4729,MATCH(A277,Tab!$A$2:$A$4729,0),3),0)</f>
        <v>M2</v>
      </c>
      <c r="G277" s="53">
        <v>228</v>
      </c>
      <c r="H277" s="51">
        <v>8.51</v>
      </c>
      <c r="I277" s="101">
        <f t="shared" si="10"/>
        <v>1940.28</v>
      </c>
    </row>
    <row r="278" spans="1:9" ht="34.5" customHeight="1">
      <c r="A278" s="29" t="s">
        <v>6028</v>
      </c>
      <c r="B278" s="162" t="str">
        <f>IF(A278&lt;&gt;0,INDEX(Tab!$A$2:$C$4729,MATCH(A278,Tab!$A$2:$A$4729,0),2),0)</f>
        <v>CIMENTADO DESEMPENADO COM JUNTA SECA E=3,5CM INCL ARG REG</v>
      </c>
      <c r="C278" s="163"/>
      <c r="D278" s="163"/>
      <c r="E278" s="164"/>
      <c r="F278" s="21" t="str">
        <f>IF(A278&lt;&gt;0,INDEX(Tab!$A$2:$C$4729,MATCH(A278,Tab!$A$2:$A$4729,0),3),0)</f>
        <v>M2</v>
      </c>
      <c r="G278" s="53">
        <v>228</v>
      </c>
      <c r="H278" s="51">
        <v>61.93</v>
      </c>
      <c r="I278" s="101">
        <f t="shared" si="10"/>
        <v>14120.04</v>
      </c>
    </row>
    <row r="279" spans="1:9" ht="19.5" customHeight="1">
      <c r="A279" s="29" t="s">
        <v>6005</v>
      </c>
      <c r="B279" s="162" t="str">
        <f>IF(A279&lt;&gt;0,INDEX(Tab!$A$2:$C$4729,MATCH(A279,Tab!$A$2:$A$4729,0),2),0)</f>
        <v>GA-01 GUIA LEVE OU SEPARADOR DE PISOS</v>
      </c>
      <c r="C279" s="163"/>
      <c r="D279" s="163"/>
      <c r="E279" s="164"/>
      <c r="F279" s="21" t="str">
        <f>IF(A279&lt;&gt;0,INDEX(Tab!$A$2:$C$4729,MATCH(A279,Tab!$A$2:$A$4729,0),3),0)</f>
        <v>M</v>
      </c>
      <c r="G279" s="53">
        <v>4.12</v>
      </c>
      <c r="H279" s="51">
        <v>30.81</v>
      </c>
      <c r="I279" s="101">
        <f t="shared" si="10"/>
        <v>126.94</v>
      </c>
    </row>
    <row r="280" spans="1:9" ht="19.5" customHeight="1">
      <c r="A280" s="29" t="s">
        <v>6001</v>
      </c>
      <c r="B280" s="162" t="str">
        <f>IF(A280&lt;&gt;0,INDEX(Tab!$A$2:$C$4729,MATCH(A280,Tab!$A$2:$A$4729,0),2),0)</f>
        <v>PAVIMENTACAO COM PEDRISCO COM ESPESS DE 5 CM</v>
      </c>
      <c r="C280" s="163"/>
      <c r="D280" s="163"/>
      <c r="E280" s="164"/>
      <c r="F280" s="21" t="str">
        <f>IF(A280&lt;&gt;0,INDEX(Tab!$A$2:$C$4729,MATCH(A280,Tab!$A$2:$A$4729,0),3),0)</f>
        <v>M2</v>
      </c>
      <c r="G280" s="53">
        <v>56.35</v>
      </c>
      <c r="H280" s="51">
        <v>10.08</v>
      </c>
      <c r="I280" s="101">
        <f t="shared" si="10"/>
        <v>568.01</v>
      </c>
    </row>
    <row r="281" spans="1:9" s="26" customFormat="1" ht="19.5" customHeight="1">
      <c r="A281" s="28" t="s">
        <v>6917</v>
      </c>
      <c r="B281" s="165" t="str">
        <f>IF(A281&lt;&gt;0,INDEX(Tab!$A$1:$C$4554,MATCH(A281,Tab!$A$1:$A$4554,0),2),0)</f>
        <v>GRAMADOS/PAISAGISMO                                                   </v>
      </c>
      <c r="C281" s="166"/>
      <c r="D281" s="166"/>
      <c r="E281" s="167"/>
      <c r="F281" s="27">
        <f>IF(A281&lt;&gt;0,INDEX(Tab!$A$2:$C$4729,MATCH(A281,Tab!$A$2:$A$4729,0),3),0)</f>
        <v>0</v>
      </c>
      <c r="G281" s="121"/>
      <c r="H281" s="48"/>
      <c r="I281" s="99">
        <f>SUM(I282:I282)</f>
        <v>11704.98</v>
      </c>
    </row>
    <row r="282" spans="1:9" ht="19.5" customHeight="1">
      <c r="A282" s="29" t="s">
        <v>6034</v>
      </c>
      <c r="B282" s="162" t="str">
        <f>IF(A282&lt;&gt;0,INDEX(Tab!$A$2:$C$4729,MATCH(A282,Tab!$A$2:$A$4729,0),2),0)</f>
        <v>GRAMA ESMERALDA</v>
      </c>
      <c r="C282" s="163"/>
      <c r="D282" s="163"/>
      <c r="E282" s="164"/>
      <c r="F282" s="21" t="str">
        <f>IF(A282&lt;&gt;0,INDEX(Tab!$A$2:$C$4729,MATCH(A282,Tab!$A$2:$A$4729,0),3),0)</f>
        <v>M2</v>
      </c>
      <c r="G282" s="53">
        <v>961</v>
      </c>
      <c r="H282" s="51">
        <v>12.18</v>
      </c>
      <c r="I282" s="101">
        <f t="shared" si="10"/>
        <v>11704.98</v>
      </c>
    </row>
    <row r="283" spans="1:9" s="26" customFormat="1" ht="19.5" customHeight="1">
      <c r="A283" s="28" t="s">
        <v>6903</v>
      </c>
      <c r="B283" s="165" t="str">
        <f>IF(A283&lt;&gt;0,INDEX(Tab!$A$1:$C$4554,MATCH(A283,Tab!$A$1:$A$4554,0),2),0)</f>
        <v>DRENAGEM DE ACABAMENTO</v>
      </c>
      <c r="C283" s="166"/>
      <c r="D283" s="166"/>
      <c r="E283" s="167"/>
      <c r="F283" s="27">
        <f>IF(A283&lt;&gt;0,INDEX(Tab!$A$2:$C$4729,MATCH(A283,Tab!$A$2:$A$4729,0),3),0)</f>
        <v>0</v>
      </c>
      <c r="G283" s="121"/>
      <c r="H283" s="48"/>
      <c r="I283" s="75">
        <f>SUM(I284:I284)</f>
        <v>6003.49</v>
      </c>
    </row>
    <row r="284" spans="1:9" ht="34.5" customHeight="1">
      <c r="A284" s="29" t="s">
        <v>6352</v>
      </c>
      <c r="B284" s="162" t="str">
        <f>IF(A284&lt;&gt;0,INDEX(Tab!$A$2:$C$4729,MATCH(A284,Tab!$A$2:$A$4729,0),2),0)</f>
        <v>TC-10 TAMPA DE CONCRETO PRE-MOLDADA PERF. P/ CANALETA L=25CM</v>
      </c>
      <c r="C284" s="163"/>
      <c r="D284" s="163"/>
      <c r="E284" s="164"/>
      <c r="F284" s="21" t="str">
        <f>IF(A284&lt;&gt;0,INDEX(Tab!$A$2:$C$4729,MATCH(A284,Tab!$A$2:$A$4729,0),3),0)</f>
        <v>M</v>
      </c>
      <c r="G284" s="53">
        <v>68.8</v>
      </c>
      <c r="H284" s="51">
        <v>87.26</v>
      </c>
      <c r="I284" s="101">
        <f>ROUND(H284*G284,2)</f>
        <v>6003.49</v>
      </c>
    </row>
    <row r="285" spans="1:9" s="26" customFormat="1" ht="34.5" customHeight="1">
      <c r="A285" s="28" t="s">
        <v>6905</v>
      </c>
      <c r="B285" s="165" t="str">
        <f>IF(A285&lt;&gt;0,INDEX(Tab!$A$1:$C$4554,MATCH(A285,Tab!$A$1:$A$4554,0),2),0)</f>
        <v>COMPLEMENTOS EXTERNOS/CANTEIRO DE OBRA/ALAMBRADOS</v>
      </c>
      <c r="C285" s="166"/>
      <c r="D285" s="166"/>
      <c r="E285" s="167"/>
      <c r="F285" s="27">
        <f>IF(A285&lt;&gt;0,INDEX(Tab!$A$2:$C$4729,MATCH(A285,Tab!$A$2:$A$4729,0),3),0)</f>
        <v>0</v>
      </c>
      <c r="G285" s="121"/>
      <c r="H285" s="48"/>
      <c r="I285" s="99">
        <f>SUM(I286:I290)</f>
        <v>12744.619999999999</v>
      </c>
    </row>
    <row r="286" spans="1:9" ht="49.5" customHeight="1">
      <c r="A286" s="29" t="s">
        <v>7121</v>
      </c>
      <c r="B286" s="162" t="s">
        <v>7122</v>
      </c>
      <c r="C286" s="163"/>
      <c r="D286" s="163"/>
      <c r="E286" s="164"/>
      <c r="F286" s="54" t="s">
        <v>1469</v>
      </c>
      <c r="G286" s="53">
        <v>20.4</v>
      </c>
      <c r="H286" s="51">
        <v>352.24</v>
      </c>
      <c r="I286" s="101">
        <f>ROUND(H286*G286,2)</f>
        <v>7185.7</v>
      </c>
    </row>
    <row r="287" spans="1:9" ht="19.5" customHeight="1">
      <c r="A287" s="29" t="s">
        <v>6368</v>
      </c>
      <c r="B287" s="162" t="str">
        <f>IF(A287&lt;&gt;0,INDEX(Tab!$A$2:$C$4729,MATCH(A287,Tab!$A$2:$A$4729,0),2),0)</f>
        <v>AL-01 ABRIGO PARA LIXO</v>
      </c>
      <c r="C287" s="163"/>
      <c r="D287" s="163"/>
      <c r="E287" s="164"/>
      <c r="F287" s="21" t="str">
        <f>IF(A287&lt;&gt;0,INDEX(Tab!$A$2:$C$4729,MATCH(A287,Tab!$A$2:$A$4729,0),3),0)</f>
        <v>UN</v>
      </c>
      <c r="G287" s="53">
        <v>1</v>
      </c>
      <c r="H287" s="51">
        <v>4971.08</v>
      </c>
      <c r="I287" s="101">
        <f>ROUND(H287*G287,2)</f>
        <v>4971.08</v>
      </c>
    </row>
    <row r="288" spans="1:9" ht="19.5" customHeight="1">
      <c r="A288" s="29" t="s">
        <v>6393</v>
      </c>
      <c r="B288" s="162" t="str">
        <f>IF(A288&lt;&gt;0,INDEX(Tab!$A$2:$C$4729,MATCH(A288,Tab!$A$2:$A$4729,0),2),0)</f>
        <v>MANUTENÇÃO MENSAL DE PLACAS DE OBRA</v>
      </c>
      <c r="C288" s="163"/>
      <c r="D288" s="163"/>
      <c r="E288" s="164"/>
      <c r="F288" s="21" t="str">
        <f>IF(A288&lt;&gt;0,INDEX(Tab!$A$2:$C$4729,MATCH(A288,Tab!$A$2:$A$4729,0),3),0)</f>
        <v>M2</v>
      </c>
      <c r="G288" s="53">
        <v>114</v>
      </c>
      <c r="H288" s="51">
        <v>3.65</v>
      </c>
      <c r="I288" s="101">
        <f>ROUND(H288*G288,2)</f>
        <v>416.1</v>
      </c>
    </row>
    <row r="289" spans="1:9" ht="19.5" customHeight="1">
      <c r="A289" s="29" t="s">
        <v>6406</v>
      </c>
      <c r="B289" s="162" t="str">
        <f>IF(A289&lt;&gt;0,INDEX(Tab!$A$2:$C$4729,MATCH(A289,Tab!$A$2:$A$4729,0),2),0)</f>
        <v>INSTALACAO DE LOUSA (LG-07)</v>
      </c>
      <c r="C289" s="163"/>
      <c r="D289" s="163"/>
      <c r="E289" s="164"/>
      <c r="F289" s="21" t="str">
        <f>IF(A289&lt;&gt;0,INDEX(Tab!$A$2:$C$4729,MATCH(A289,Tab!$A$2:$A$4729,0),3),0)</f>
        <v>UN</v>
      </c>
      <c r="G289" s="53">
        <v>2</v>
      </c>
      <c r="H289" s="51">
        <v>42.95</v>
      </c>
      <c r="I289" s="101">
        <f>ROUND(H289*G289,2)</f>
        <v>85.9</v>
      </c>
    </row>
    <row r="290" spans="1:9" ht="19.5" customHeight="1">
      <c r="A290" s="29" t="s">
        <v>6407</v>
      </c>
      <c r="B290" s="162" t="str">
        <f>IF(A290&lt;&gt;0,INDEX(Tab!$A$2:$C$4729,MATCH(A290,Tab!$A$2:$A$4729,0),2),0)</f>
        <v>INSTALACAO DE MURAL (MR-02)</v>
      </c>
      <c r="C290" s="163"/>
      <c r="D290" s="163"/>
      <c r="E290" s="164"/>
      <c r="F290" s="21" t="str">
        <f>IF(A290&lt;&gt;0,INDEX(Tab!$A$2:$C$4729,MATCH(A290,Tab!$A$2:$A$4729,0),3),0)</f>
        <v>UN</v>
      </c>
      <c r="G290" s="53">
        <v>8</v>
      </c>
      <c r="H290" s="51">
        <v>10.73</v>
      </c>
      <c r="I290" s="101">
        <f>ROUND(H290*G290,2)</f>
        <v>85.84</v>
      </c>
    </row>
    <row r="291" spans="1:9" s="26" customFormat="1" ht="19.5" customHeight="1">
      <c r="A291" s="28" t="s">
        <v>6907</v>
      </c>
      <c r="B291" s="165" t="str">
        <f>IF(A291&lt;&gt;0,INDEX(Tab!$A$1:$C$4554,MATCH(A291,Tab!$A$1:$A$4554,0),2),0)</f>
        <v>LIMPEZA FINAL </v>
      </c>
      <c r="C291" s="166"/>
      <c r="D291" s="166"/>
      <c r="E291" s="167"/>
      <c r="F291" s="27">
        <f>IF(A291&lt;&gt;0,INDEX(Tab!$A$2:$C$4729,MATCH(A291,Tab!$A$2:$A$4729,0),3),0)</f>
        <v>0</v>
      </c>
      <c r="G291" s="121"/>
      <c r="H291" s="48"/>
      <c r="I291" s="99">
        <f>SUM(I292:I292)</f>
        <v>8759.92</v>
      </c>
    </row>
    <row r="292" spans="1:9" ht="19.5" customHeight="1">
      <c r="A292" s="29" t="s">
        <v>6458</v>
      </c>
      <c r="B292" s="162" t="str">
        <f>IF(A292&lt;&gt;0,INDEX(Tab!$A$2:$C$4729,MATCH(A292,Tab!$A$2:$A$4729,0),2),0)</f>
        <v>LIMPEZA DA OBRA</v>
      </c>
      <c r="C292" s="163"/>
      <c r="D292" s="163"/>
      <c r="E292" s="164"/>
      <c r="F292" s="21" t="str">
        <f>IF(A292&lt;&gt;0,INDEX(Tab!$A$2:$C$4729,MATCH(A292,Tab!$A$2:$A$4729,0),3),0)</f>
        <v>M2</v>
      </c>
      <c r="G292" s="53">
        <v>651.78</v>
      </c>
      <c r="H292" s="51">
        <v>13.44</v>
      </c>
      <c r="I292" s="101">
        <f>ROUND(H292*G292,2)</f>
        <v>8759.92</v>
      </c>
    </row>
    <row r="293" spans="1:9" s="26" customFormat="1" ht="19.5" customHeight="1">
      <c r="A293" s="28" t="s">
        <v>6909</v>
      </c>
      <c r="B293" s="165" t="str">
        <f>IF(A293&lt;&gt;0,INDEX(Tab!$A$1:$C$4554,MATCH(A293,Tab!$A$1:$A$4554,0),2),0)</f>
        <v>SERVIÇOS COMPLEMENTARES - CIVIL</v>
      </c>
      <c r="C293" s="166"/>
      <c r="D293" s="166"/>
      <c r="E293" s="167"/>
      <c r="F293" s="27">
        <f>IF(A293&lt;&gt;0,INDEX(Tab!$A$2:$C$4729,MATCH(A293,Tab!$A$2:$A$4729,0),3),0)</f>
        <v>0</v>
      </c>
      <c r="G293" s="121"/>
      <c r="H293" s="48"/>
      <c r="I293" s="75">
        <f>SUM(I294:I295)</f>
        <v>1930.2</v>
      </c>
    </row>
    <row r="294" spans="1:9" ht="19.5" customHeight="1">
      <c r="A294" s="29" t="s">
        <v>6508</v>
      </c>
      <c r="B294" s="162" t="str">
        <f>IF(A294&lt;&gt;0,INDEX(Tab!$A$2:$C$4729,MATCH(A294,Tab!$A$2:$A$4729,0),2),0)</f>
        <v>SI-01 PLACA DE SINALIZAÇÃO DE AMBIENTE 200X200MM (PORTA)</v>
      </c>
      <c r="C294" s="163"/>
      <c r="D294" s="163"/>
      <c r="E294" s="164"/>
      <c r="F294" s="21" t="str">
        <f>IF(A294&lt;&gt;0,INDEX(Tab!$A$2:$C$4729,MATCH(A294,Tab!$A$2:$A$4729,0),3),0)</f>
        <v>UN</v>
      </c>
      <c r="G294" s="53">
        <v>22</v>
      </c>
      <c r="H294" s="51">
        <v>69.11</v>
      </c>
      <c r="I294" s="101">
        <f>ROUND(H294*G294,2)</f>
        <v>1520.42</v>
      </c>
    </row>
    <row r="295" spans="1:9" ht="19.5" customHeight="1">
      <c r="A295" s="29" t="s">
        <v>6526</v>
      </c>
      <c r="B295" s="162" t="str">
        <f>IF(A295&lt;&gt;0,INDEX(Tab!$A$2:$C$4729,MATCH(A295,Tab!$A$2:$A$4729,0),2),0)</f>
        <v>SI-11 SINALIZAÇÃO HORIZONTAL PARA VAGA ACESSIVEL</v>
      </c>
      <c r="C295" s="163"/>
      <c r="D295" s="163"/>
      <c r="E295" s="164"/>
      <c r="F295" s="21" t="str">
        <f>IF(A295&lt;&gt;0,INDEX(Tab!$A$2:$C$4729,MATCH(A295,Tab!$A$2:$A$4729,0),3),0)</f>
        <v>UN</v>
      </c>
      <c r="G295" s="53">
        <v>1</v>
      </c>
      <c r="H295" s="51">
        <v>409.78</v>
      </c>
      <c r="I295" s="101">
        <f>ROUND(H295*G295,2)</f>
        <v>409.78</v>
      </c>
    </row>
    <row r="296" spans="1:9" s="26" customFormat="1" ht="19.5" customHeight="1">
      <c r="A296" s="28" t="s">
        <v>6911</v>
      </c>
      <c r="B296" s="165" t="str">
        <f>IF(A296&lt;&gt;0,INDEX(Tab!$A$1:$C$4554,MATCH(A296,Tab!$A$1:$A$4554,0),2),0)</f>
        <v>SERVIÇOS COMPLEMENTARES - HIDRAULICA</v>
      </c>
      <c r="C296" s="166"/>
      <c r="D296" s="166"/>
      <c r="E296" s="167"/>
      <c r="F296" s="27">
        <f>IF(A296&lt;&gt;0,INDEX(Tab!$A$2:$C$4729,MATCH(A296,Tab!$A$2:$A$4729,0),3),0)</f>
        <v>0</v>
      </c>
      <c r="G296" s="121"/>
      <c r="H296" s="48"/>
      <c r="I296" s="99">
        <f>SUM(I297:I297)</f>
        <v>52790.18</v>
      </c>
    </row>
    <row r="297" spans="1:9" ht="19.5" customHeight="1">
      <c r="A297" s="76" t="s">
        <v>6540</v>
      </c>
      <c r="B297" s="174" t="str">
        <f>IF(A297&lt;&gt;0,INDEX(Tab!$A$2:$C$4729,MATCH(A297,Tab!$A$2:$A$4729,0),2),0)</f>
        <v>SERVICOS - HIDRAULICA</v>
      </c>
      <c r="C297" s="175"/>
      <c r="D297" s="175"/>
      <c r="E297" s="176"/>
      <c r="F297" s="77" t="str">
        <f>IF(A297&lt;&gt;0,INDEX(Tab!$A$2:$C$4729,MATCH(A297,Tab!$A$2:$A$4729,0),3),0)</f>
        <v>MV</v>
      </c>
      <c r="G297" s="125">
        <v>100.48</v>
      </c>
      <c r="H297" s="78">
        <v>525.38</v>
      </c>
      <c r="I297" s="101">
        <f>ROUND(H297*G297,2)</f>
        <v>52790.18</v>
      </c>
    </row>
    <row r="298" spans="1:9" s="26" customFormat="1" ht="19.5" customHeight="1">
      <c r="A298" s="28" t="s">
        <v>7161</v>
      </c>
      <c r="B298" s="165" t="s">
        <v>2377</v>
      </c>
      <c r="C298" s="166"/>
      <c r="D298" s="166"/>
      <c r="E298" s="167"/>
      <c r="F298" s="27"/>
      <c r="G298" s="121"/>
      <c r="H298" s="48"/>
      <c r="I298" s="99">
        <f>SUM(I299:I299)</f>
        <v>1534</v>
      </c>
    </row>
    <row r="299" spans="1:9" ht="19.5" customHeight="1">
      <c r="A299" s="28" t="s">
        <v>5526</v>
      </c>
      <c r="B299" s="174" t="str">
        <f>IF(A299&lt;&gt;0,INDEX(Tab!$A$2:$C$4729,MATCH(A299,Tab!$A$2:$A$4729,0),2),0)</f>
        <v>REPARO EM TRINCAS E RACHADURAS</v>
      </c>
      <c r="C299" s="175"/>
      <c r="D299" s="175"/>
      <c r="E299" s="176"/>
      <c r="F299" s="77" t="str">
        <f>IF(A299&lt;&gt;0,INDEX(Tab!$A$2:$C$4729,MATCH(A299,Tab!$A$2:$A$4729,0),3),0)</f>
        <v>M</v>
      </c>
      <c r="G299" s="125">
        <v>100</v>
      </c>
      <c r="H299" s="78">
        <v>15.34</v>
      </c>
      <c r="I299" s="101">
        <f>ROUND(H299*G299,2)</f>
        <v>1534</v>
      </c>
    </row>
    <row r="300" spans="1:11" ht="24.75" customHeight="1" thickBot="1">
      <c r="A300" s="79"/>
      <c r="B300" s="177" t="s">
        <v>7129</v>
      </c>
      <c r="C300" s="178"/>
      <c r="D300" s="178"/>
      <c r="E300" s="179"/>
      <c r="F300" s="31">
        <f>IF(A300&lt;&gt;0,INDEX(Tab!$A$2:$C$4729,MATCH(A300,Tab!$A$2:$A$4729,0),3),0)</f>
        <v>0</v>
      </c>
      <c r="G300" s="103"/>
      <c r="H300" s="50"/>
      <c r="I300" s="104">
        <f>SUM(I7,I24,I102,I111,I195,I241,I247,I255,I259,I270)</f>
        <v>533229.09</v>
      </c>
      <c r="K300" s="59">
        <f>SUM(K7:K299)</f>
        <v>0</v>
      </c>
    </row>
    <row r="301" spans="1:9" ht="15">
      <c r="A301" s="80"/>
      <c r="B301" s="81"/>
      <c r="C301" s="81"/>
      <c r="D301" s="81"/>
      <c r="E301" s="81"/>
      <c r="F301" s="82"/>
      <c r="G301" s="105"/>
      <c r="H301" s="83"/>
      <c r="I301" s="110"/>
    </row>
    <row r="302" spans="1:9" ht="15">
      <c r="A302" s="71"/>
      <c r="B302" s="72"/>
      <c r="C302" s="72"/>
      <c r="D302" s="72"/>
      <c r="E302" s="72"/>
      <c r="F302" s="73"/>
      <c r="G302" s="102"/>
      <c r="H302" s="84"/>
      <c r="I302" s="109"/>
    </row>
    <row r="303" spans="1:9" ht="15">
      <c r="A303" s="71"/>
      <c r="B303" s="72"/>
      <c r="C303" s="72"/>
      <c r="D303" s="72"/>
      <c r="E303" s="72"/>
      <c r="F303" s="73"/>
      <c r="G303" s="102"/>
      <c r="H303" s="84"/>
      <c r="I303" s="109"/>
    </row>
    <row r="304" spans="1:9" ht="15.75">
      <c r="A304" s="71"/>
      <c r="B304" s="85"/>
      <c r="C304" s="85"/>
      <c r="D304" s="85"/>
      <c r="E304" s="86"/>
      <c r="F304" s="30"/>
      <c r="G304" s="94"/>
      <c r="H304" s="87"/>
      <c r="I304" s="106"/>
    </row>
    <row r="305" spans="1:9" ht="15.75">
      <c r="A305" s="71"/>
      <c r="B305" s="85"/>
      <c r="C305" s="85"/>
      <c r="D305" s="85"/>
      <c r="E305" s="85"/>
      <c r="F305" s="30"/>
      <c r="G305" s="89"/>
      <c r="H305" s="88"/>
      <c r="I305" s="106"/>
    </row>
    <row r="306" spans="1:9" ht="18">
      <c r="A306" s="71"/>
      <c r="B306" s="90" t="s">
        <v>7124</v>
      </c>
      <c r="C306" s="91"/>
      <c r="D306" s="90"/>
      <c r="E306" s="92"/>
      <c r="F306" s="90" t="s">
        <v>7131</v>
      </c>
      <c r="G306" s="89"/>
      <c r="H306" s="92"/>
      <c r="I306" s="106"/>
    </row>
    <row r="307" spans="1:9" ht="15.75">
      <c r="A307" s="71"/>
      <c r="B307" s="93" t="s">
        <v>7126</v>
      </c>
      <c r="C307" s="85"/>
      <c r="D307" s="93"/>
      <c r="E307" s="93"/>
      <c r="F307" s="93" t="s">
        <v>7155</v>
      </c>
      <c r="G307" s="94"/>
      <c r="H307" s="93"/>
      <c r="I307" s="106"/>
    </row>
    <row r="308" spans="1:9" ht="16.5" thickBot="1">
      <c r="A308" s="95"/>
      <c r="B308" s="96" t="s">
        <v>7128</v>
      </c>
      <c r="C308" s="97"/>
      <c r="D308" s="96"/>
      <c r="E308" s="96"/>
      <c r="F308" s="96" t="s">
        <v>7132</v>
      </c>
      <c r="G308" s="98"/>
      <c r="H308" s="96"/>
      <c r="I308" s="111"/>
    </row>
    <row r="309" ht="64.5" customHeight="1">
      <c r="I309" s="112"/>
    </row>
    <row r="312" ht="34.5" customHeight="1"/>
  </sheetData>
  <sheetProtection/>
  <mergeCells count="299">
    <mergeCell ref="B299:E299"/>
    <mergeCell ref="B300:E300"/>
    <mergeCell ref="B288:E288"/>
    <mergeCell ref="B289:E289"/>
    <mergeCell ref="B290:E290"/>
    <mergeCell ref="B291:E291"/>
    <mergeCell ref="B292:E292"/>
    <mergeCell ref="B283:E283"/>
    <mergeCell ref="B284:E284"/>
    <mergeCell ref="B294:E294"/>
    <mergeCell ref="B295:E295"/>
    <mergeCell ref="B298:E298"/>
    <mergeCell ref="B296:E296"/>
    <mergeCell ref="B297:E297"/>
    <mergeCell ref="B277:E277"/>
    <mergeCell ref="B278:E278"/>
    <mergeCell ref="B279:E279"/>
    <mergeCell ref="B293:E293"/>
    <mergeCell ref="B285:E285"/>
    <mergeCell ref="B286:E286"/>
    <mergeCell ref="B287:E287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265:E265"/>
    <mergeCell ref="B266:E266"/>
    <mergeCell ref="B267:E267"/>
    <mergeCell ref="B268:E268"/>
    <mergeCell ref="B269:E269"/>
    <mergeCell ref="B270:E270"/>
    <mergeCell ref="B259:E259"/>
    <mergeCell ref="B260:E260"/>
    <mergeCell ref="B261:E261"/>
    <mergeCell ref="B262:E262"/>
    <mergeCell ref="B263:E263"/>
    <mergeCell ref="B264:E264"/>
    <mergeCell ref="B256:E256"/>
    <mergeCell ref="B257:E257"/>
    <mergeCell ref="B258:E258"/>
    <mergeCell ref="B250:E250"/>
    <mergeCell ref="B251:E251"/>
    <mergeCell ref="B252:E252"/>
    <mergeCell ref="B253:E253"/>
    <mergeCell ref="B246:E246"/>
    <mergeCell ref="B248:E248"/>
    <mergeCell ref="B254:E254"/>
    <mergeCell ref="B255:E255"/>
    <mergeCell ref="B249:E249"/>
    <mergeCell ref="B237:E237"/>
    <mergeCell ref="B238:E238"/>
    <mergeCell ref="B239:E239"/>
    <mergeCell ref="B240:E240"/>
    <mergeCell ref="B241:E241"/>
    <mergeCell ref="B247:E247"/>
    <mergeCell ref="B242:E242"/>
    <mergeCell ref="B243:E243"/>
    <mergeCell ref="B244:E244"/>
    <mergeCell ref="B245:E245"/>
    <mergeCell ref="B233:E233"/>
    <mergeCell ref="B234:E234"/>
    <mergeCell ref="B235:E235"/>
    <mergeCell ref="B236:E236"/>
    <mergeCell ref="B228:E228"/>
    <mergeCell ref="B229:E229"/>
    <mergeCell ref="B230:E230"/>
    <mergeCell ref="B231:E231"/>
    <mergeCell ref="B232:E232"/>
    <mergeCell ref="B224:E224"/>
    <mergeCell ref="B225:E225"/>
    <mergeCell ref="B226:E226"/>
    <mergeCell ref="B227:E227"/>
    <mergeCell ref="B218:E218"/>
    <mergeCell ref="B219:E219"/>
    <mergeCell ref="B220:E220"/>
    <mergeCell ref="B221:E221"/>
    <mergeCell ref="B222:E222"/>
    <mergeCell ref="B223:E223"/>
    <mergeCell ref="B212:E212"/>
    <mergeCell ref="B213:E213"/>
    <mergeCell ref="B214:E214"/>
    <mergeCell ref="B215:E215"/>
    <mergeCell ref="B216:E216"/>
    <mergeCell ref="B217:E217"/>
    <mergeCell ref="B210:E210"/>
    <mergeCell ref="B211:E211"/>
    <mergeCell ref="B204:E204"/>
    <mergeCell ref="B205:E205"/>
    <mergeCell ref="B206:E206"/>
    <mergeCell ref="B207:E207"/>
    <mergeCell ref="B208:E208"/>
    <mergeCell ref="B209:E209"/>
    <mergeCell ref="B203:E203"/>
    <mergeCell ref="B198:E198"/>
    <mergeCell ref="B199:E199"/>
    <mergeCell ref="B200:E200"/>
    <mergeCell ref="B201:E201"/>
    <mergeCell ref="B202:E202"/>
    <mergeCell ref="B196:E196"/>
    <mergeCell ref="B197:E197"/>
    <mergeCell ref="B191:E191"/>
    <mergeCell ref="B192:E192"/>
    <mergeCell ref="B193:E193"/>
    <mergeCell ref="B194:E194"/>
    <mergeCell ref="B195:E195"/>
    <mergeCell ref="B185:E185"/>
    <mergeCell ref="B186:E186"/>
    <mergeCell ref="B187:E187"/>
    <mergeCell ref="B188:E188"/>
    <mergeCell ref="B189:E189"/>
    <mergeCell ref="B190:E190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  <mergeCell ref="B169:E169"/>
    <mergeCell ref="B170:E170"/>
    <mergeCell ref="B171:E171"/>
    <mergeCell ref="B172:E172"/>
    <mergeCell ref="B163:E163"/>
    <mergeCell ref="B164:E164"/>
    <mergeCell ref="B165:E165"/>
    <mergeCell ref="B166:E166"/>
    <mergeCell ref="B167:E167"/>
    <mergeCell ref="B168:E168"/>
    <mergeCell ref="B159:E159"/>
    <mergeCell ref="B160:E160"/>
    <mergeCell ref="B161:E161"/>
    <mergeCell ref="B162:E162"/>
    <mergeCell ref="B157:E157"/>
    <mergeCell ref="B158:E158"/>
    <mergeCell ref="B154:E154"/>
    <mergeCell ref="B155:E155"/>
    <mergeCell ref="B156:E156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B146:E146"/>
    <mergeCell ref="B147:E147"/>
    <mergeCell ref="B134:E134"/>
    <mergeCell ref="B137:E137"/>
    <mergeCell ref="B138:E138"/>
    <mergeCell ref="B139:E139"/>
    <mergeCell ref="B140:E140"/>
    <mergeCell ref="B141:E141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21:E121"/>
    <mergeCell ref="B119:E119"/>
    <mergeCell ref="B120:E120"/>
    <mergeCell ref="B113:E113"/>
    <mergeCell ref="B114:E114"/>
    <mergeCell ref="B115:E115"/>
    <mergeCell ref="B116:E116"/>
    <mergeCell ref="B117:E117"/>
    <mergeCell ref="B118:E118"/>
    <mergeCell ref="B111:E111"/>
    <mergeCell ref="B112:E112"/>
    <mergeCell ref="B109:E109"/>
    <mergeCell ref="B110:E110"/>
    <mergeCell ref="B105:E105"/>
    <mergeCell ref="B106:E106"/>
    <mergeCell ref="B107:E107"/>
    <mergeCell ref="B104:E104"/>
    <mergeCell ref="B101:E101"/>
    <mergeCell ref="B102:E102"/>
    <mergeCell ref="B103:E103"/>
    <mergeCell ref="B96:E96"/>
    <mergeCell ref="B97:E97"/>
    <mergeCell ref="B98:E98"/>
    <mergeCell ref="B99:E99"/>
    <mergeCell ref="B100:E100"/>
    <mergeCell ref="B91:E91"/>
    <mergeCell ref="B92:E92"/>
    <mergeCell ref="B93:E93"/>
    <mergeCell ref="B94:E94"/>
    <mergeCell ref="B95:E95"/>
    <mergeCell ref="B87:E87"/>
    <mergeCell ref="B88:E88"/>
    <mergeCell ref="B89:E89"/>
    <mergeCell ref="B90:E90"/>
    <mergeCell ref="B83:E83"/>
    <mergeCell ref="B84:E84"/>
    <mergeCell ref="B85:E85"/>
    <mergeCell ref="B86:E86"/>
    <mergeCell ref="B78:E78"/>
    <mergeCell ref="B79:E79"/>
    <mergeCell ref="B80:E80"/>
    <mergeCell ref="B81:E81"/>
    <mergeCell ref="B82:E82"/>
    <mergeCell ref="B74:E74"/>
    <mergeCell ref="B75:E75"/>
    <mergeCell ref="B76:E76"/>
    <mergeCell ref="B77:E77"/>
    <mergeCell ref="B71:E71"/>
    <mergeCell ref="B72:E72"/>
    <mergeCell ref="B73:E73"/>
    <mergeCell ref="B70:E70"/>
    <mergeCell ref="B66:E66"/>
    <mergeCell ref="B67:E67"/>
    <mergeCell ref="B68:E68"/>
    <mergeCell ref="B69:E69"/>
    <mergeCell ref="B60:E60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55:E55"/>
    <mergeCell ref="B53:E53"/>
    <mergeCell ref="B54:E54"/>
    <mergeCell ref="B49:E49"/>
    <mergeCell ref="B50:E50"/>
    <mergeCell ref="B51:E51"/>
    <mergeCell ref="B52:E52"/>
    <mergeCell ref="B46:E46"/>
    <mergeCell ref="B47:E47"/>
    <mergeCell ref="B48:E48"/>
    <mergeCell ref="B42:E42"/>
    <mergeCell ref="B43:E43"/>
    <mergeCell ref="B44:E44"/>
    <mergeCell ref="B45:E45"/>
    <mergeCell ref="B41:E41"/>
    <mergeCell ref="B37:E37"/>
    <mergeCell ref="B38:E38"/>
    <mergeCell ref="B39:E39"/>
    <mergeCell ref="B40:E40"/>
    <mergeCell ref="B32:E32"/>
    <mergeCell ref="B33:E33"/>
    <mergeCell ref="B34:E34"/>
    <mergeCell ref="B35:E35"/>
    <mergeCell ref="B36:E36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4:E14"/>
    <mergeCell ref="B15:E15"/>
    <mergeCell ref="B10:E10"/>
    <mergeCell ref="B11:E11"/>
    <mergeCell ref="B12:E12"/>
    <mergeCell ref="B13:E13"/>
    <mergeCell ref="B9:E9"/>
    <mergeCell ref="B7:E7"/>
    <mergeCell ref="B8:E8"/>
    <mergeCell ref="A1:C1"/>
    <mergeCell ref="B2:F2"/>
    <mergeCell ref="E3:F3"/>
    <mergeCell ref="H4:H6"/>
    <mergeCell ref="A5:A6"/>
    <mergeCell ref="B5:E6"/>
    <mergeCell ref="F5:F6"/>
    <mergeCell ref="G5:G6"/>
  </mergeCells>
  <printOptions horizontalCentered="1"/>
  <pageMargins left="0.5905511811023623" right="0.3937007874015748" top="1.5748031496062993" bottom="0.8661417322834646" header="0.6299212598425197" footer="0.1968503937007874"/>
  <pageSetup horizontalDpi="600" verticalDpi="600" orientation="portrait" paperSize="9" scale="69" r:id="rId1"/>
  <headerFooter alignWithMargins="0">
    <oddFooter>&amp;CPágina &amp;P</oddFooter>
  </headerFooter>
  <rowBreaks count="8" manualBreakCount="8">
    <brk id="45" max="8" man="1"/>
    <brk id="85" max="8" man="1"/>
    <brk id="120" max="8" man="1"/>
    <brk id="154" max="8" man="1"/>
    <brk id="194" max="8" man="1"/>
    <brk id="223" max="8" man="1"/>
    <brk id="258" max="8" man="1"/>
    <brk id="29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0">
      <selection activeCell="B50" sqref="B50"/>
    </sheetView>
  </sheetViews>
  <sheetFormatPr defaultColWidth="9.140625" defaultRowHeight="12.75"/>
  <cols>
    <col min="1" max="1" width="5.8515625" style="0" customWidth="1"/>
    <col min="2" max="2" width="38.28125" style="0" customWidth="1"/>
    <col min="3" max="3" width="6.421875" style="0" customWidth="1"/>
    <col min="4" max="9" width="11.28125" style="0" customWidth="1"/>
    <col min="10" max="10" width="12.28125" style="0" customWidth="1"/>
    <col min="11" max="11" width="11.28125" style="0" customWidth="1"/>
    <col min="12" max="12" width="12.28125" style="0" customWidth="1"/>
  </cols>
  <sheetData>
    <row r="1" spans="1:12" ht="19.5" customHeight="1">
      <c r="A1" s="205" t="s">
        <v>7133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9.5" customHeight="1">
      <c r="A2" s="185" t="s">
        <v>7156</v>
      </c>
      <c r="B2" s="186"/>
      <c r="C2" s="186"/>
      <c r="D2" s="186"/>
      <c r="E2" s="186"/>
      <c r="F2" s="187"/>
      <c r="G2" s="182" t="s">
        <v>7146</v>
      </c>
      <c r="H2" s="183"/>
      <c r="I2" s="183"/>
      <c r="J2" s="183"/>
      <c r="K2" s="183"/>
      <c r="L2" s="184"/>
    </row>
    <row r="3" spans="1:12" ht="19.5" customHeight="1">
      <c r="A3" s="188" t="s">
        <v>7158</v>
      </c>
      <c r="B3" s="189"/>
      <c r="C3" s="189"/>
      <c r="D3" s="189"/>
      <c r="E3" s="189"/>
      <c r="F3" s="190"/>
      <c r="G3" s="182" t="s">
        <v>7147</v>
      </c>
      <c r="H3" s="183"/>
      <c r="I3" s="183"/>
      <c r="J3" s="183"/>
      <c r="K3" s="183"/>
      <c r="L3" s="184"/>
    </row>
    <row r="4" spans="1:12" ht="19.5" customHeight="1" thickBot="1">
      <c r="A4" s="191" t="s">
        <v>7157</v>
      </c>
      <c r="B4" s="192"/>
      <c r="C4" s="192"/>
      <c r="D4" s="192"/>
      <c r="E4" s="192"/>
      <c r="F4" s="193"/>
      <c r="G4" s="182" t="s">
        <v>7148</v>
      </c>
      <c r="H4" s="183"/>
      <c r="I4" s="183"/>
      <c r="J4" s="183"/>
      <c r="K4" s="183"/>
      <c r="L4" s="184"/>
    </row>
    <row r="5" spans="1:12" s="135" customFormat="1" ht="19.5" customHeight="1">
      <c r="A5" s="132" t="s">
        <v>7134</v>
      </c>
      <c r="B5" s="133" t="s">
        <v>7135</v>
      </c>
      <c r="C5" s="134" t="s">
        <v>1973</v>
      </c>
      <c r="D5" s="134" t="s">
        <v>7136</v>
      </c>
      <c r="E5" s="134" t="s">
        <v>7137</v>
      </c>
      <c r="F5" s="134" t="s">
        <v>7138</v>
      </c>
      <c r="G5" s="134" t="s">
        <v>7139</v>
      </c>
      <c r="H5" s="134" t="s">
        <v>7140</v>
      </c>
      <c r="I5" s="134" t="s">
        <v>7141</v>
      </c>
      <c r="J5" s="134" t="s">
        <v>7152</v>
      </c>
      <c r="K5" s="134" t="s">
        <v>7153</v>
      </c>
      <c r="L5" s="134" t="s">
        <v>7142</v>
      </c>
    </row>
    <row r="6" spans="1:12" ht="18" customHeight="1">
      <c r="A6" s="194">
        <v>4</v>
      </c>
      <c r="B6" s="203" t="str">
        <f>'PLAN LICITAÇÃO AGRUPADA'!B7:E7</f>
        <v>ALVENARIA E OUTROS ELEMENTOS DIVISORIOS</v>
      </c>
      <c r="C6" s="136" t="s">
        <v>7064</v>
      </c>
      <c r="D6" s="137"/>
      <c r="E6" s="137">
        <v>1</v>
      </c>
      <c r="F6" s="137"/>
      <c r="G6" s="137"/>
      <c r="H6" s="137"/>
      <c r="I6" s="137"/>
      <c r="J6" s="137"/>
      <c r="K6" s="137"/>
      <c r="L6" s="207">
        <f>'PLAN LICITAÇÃO AGRUPADA'!I7</f>
        <v>1086.28</v>
      </c>
    </row>
    <row r="7" spans="1:12" ht="18" customHeight="1">
      <c r="A7" s="198"/>
      <c r="B7" s="204"/>
      <c r="C7" s="136" t="s">
        <v>7143</v>
      </c>
      <c r="D7" s="138"/>
      <c r="E7" s="138">
        <f>$L$6*E6</f>
        <v>1086.28</v>
      </c>
      <c r="F7" s="138"/>
      <c r="G7" s="138"/>
      <c r="H7" s="138"/>
      <c r="I7" s="138"/>
      <c r="J7" s="138"/>
      <c r="K7" s="138"/>
      <c r="L7" s="208"/>
    </row>
    <row r="8" spans="1:12" ht="18" customHeight="1">
      <c r="A8" s="194">
        <v>5</v>
      </c>
      <c r="B8" s="201" t="str">
        <f>'PLAN LICITAÇÃO AGRUPADA'!B24:E24</f>
        <v>ELEMENTOS DE MADEIRA/COMPONENTES ESPECIAIS</v>
      </c>
      <c r="C8" s="136" t="s">
        <v>7064</v>
      </c>
      <c r="D8" s="137"/>
      <c r="E8" s="137"/>
      <c r="F8" s="137">
        <v>0.5</v>
      </c>
      <c r="G8" s="137">
        <v>0.5</v>
      </c>
      <c r="H8" s="137"/>
      <c r="I8" s="137"/>
      <c r="J8" s="137"/>
      <c r="K8" s="137"/>
      <c r="L8" s="207">
        <f>'PLAN LICITAÇÃO AGRUPADA'!I24</f>
        <v>26828.380000000005</v>
      </c>
    </row>
    <row r="9" spans="1:12" ht="18" customHeight="1">
      <c r="A9" s="198"/>
      <c r="B9" s="202"/>
      <c r="C9" s="136" t="s">
        <v>7143</v>
      </c>
      <c r="D9" s="138"/>
      <c r="E9" s="138">
        <f>$L$8*E8</f>
        <v>0</v>
      </c>
      <c r="F9" s="138">
        <f>$L$8*F8</f>
        <v>13414.190000000002</v>
      </c>
      <c r="G9" s="138">
        <f>$L$8*G8</f>
        <v>13414.190000000002</v>
      </c>
      <c r="H9" s="138"/>
      <c r="I9" s="138"/>
      <c r="J9" s="138"/>
      <c r="K9" s="138"/>
      <c r="L9" s="208"/>
    </row>
    <row r="10" spans="1:12" ht="18" customHeight="1">
      <c r="A10" s="194">
        <v>6</v>
      </c>
      <c r="B10" s="201" t="str">
        <f>'PLAN LICITAÇÃO AGRUPADA'!B102:E102</f>
        <v>ELEMENTOS METALICOS/COMPONENTES ESPECIAIS</v>
      </c>
      <c r="C10" s="136" t="s">
        <v>7064</v>
      </c>
      <c r="D10" s="137">
        <v>0.4</v>
      </c>
      <c r="E10" s="137">
        <v>0.3</v>
      </c>
      <c r="F10" s="137">
        <v>0.3</v>
      </c>
      <c r="G10" s="137"/>
      <c r="H10" s="137"/>
      <c r="I10" s="137"/>
      <c r="J10" s="137"/>
      <c r="K10" s="137"/>
      <c r="L10" s="207">
        <f>'PLAN LICITAÇÃO AGRUPADA'!I102</f>
        <v>16668.18</v>
      </c>
    </row>
    <row r="11" spans="1:12" ht="18" customHeight="1">
      <c r="A11" s="198"/>
      <c r="B11" s="202"/>
      <c r="C11" s="136" t="s">
        <v>7143</v>
      </c>
      <c r="D11" s="138">
        <f>$L$10*D10</f>
        <v>6667.272000000001</v>
      </c>
      <c r="E11" s="138">
        <f>$L$10*E10</f>
        <v>5000.454</v>
      </c>
      <c r="F11" s="138">
        <f>$L$10*F10</f>
        <v>5000.454</v>
      </c>
      <c r="G11" s="138"/>
      <c r="H11" s="138"/>
      <c r="I11" s="138"/>
      <c r="J11" s="138"/>
      <c r="K11" s="138"/>
      <c r="L11" s="208"/>
    </row>
    <row r="12" spans="1:12" ht="18" customHeight="1">
      <c r="A12" s="194">
        <v>8</v>
      </c>
      <c r="B12" s="199" t="str">
        <f>'PLAN LICITAÇÃO AGRUPADA'!B111:E111</f>
        <v>INSTALACOES HIDRAULICAS</v>
      </c>
      <c r="C12" s="136" t="s">
        <v>7064</v>
      </c>
      <c r="D12" s="137">
        <v>0.2</v>
      </c>
      <c r="E12" s="137">
        <v>0.2</v>
      </c>
      <c r="F12" s="137">
        <v>0.2</v>
      </c>
      <c r="G12" s="137"/>
      <c r="H12" s="137"/>
      <c r="I12" s="137"/>
      <c r="J12" s="137">
        <v>0.3</v>
      </c>
      <c r="K12" s="137">
        <v>0.1</v>
      </c>
      <c r="L12" s="207">
        <f>'PLAN LICITAÇÃO AGRUPADA'!I111</f>
        <v>136512.1</v>
      </c>
    </row>
    <row r="13" spans="1:12" ht="18" customHeight="1">
      <c r="A13" s="198"/>
      <c r="B13" s="200"/>
      <c r="C13" s="136" t="s">
        <v>7143</v>
      </c>
      <c r="D13" s="138">
        <f>$L$12*D12</f>
        <v>27302.420000000002</v>
      </c>
      <c r="E13" s="138">
        <f aca="true" t="shared" si="0" ref="E13:K13">$L$12*E12</f>
        <v>27302.420000000002</v>
      </c>
      <c r="F13" s="138">
        <f t="shared" si="0"/>
        <v>27302.420000000002</v>
      </c>
      <c r="G13" s="138"/>
      <c r="H13" s="138"/>
      <c r="I13" s="138"/>
      <c r="J13" s="138">
        <f t="shared" si="0"/>
        <v>40953.63</v>
      </c>
      <c r="K13" s="138">
        <f t="shared" si="0"/>
        <v>13651.210000000001</v>
      </c>
      <c r="L13" s="208"/>
    </row>
    <row r="14" spans="1:12" ht="18" customHeight="1">
      <c r="A14" s="194">
        <v>9</v>
      </c>
      <c r="B14" s="199" t="str">
        <f>'PLAN LICITAÇÃO AGRUPADA'!B195:E195</f>
        <v>INSTALAÇOES ELÉTRICA</v>
      </c>
      <c r="C14" s="136" t="s">
        <v>7064</v>
      </c>
      <c r="D14" s="137">
        <v>0.1</v>
      </c>
      <c r="E14" s="137">
        <v>0.2</v>
      </c>
      <c r="F14" s="137">
        <v>0.2</v>
      </c>
      <c r="G14" s="137"/>
      <c r="H14" s="137"/>
      <c r="I14" s="137">
        <v>0.3</v>
      </c>
      <c r="J14" s="137">
        <v>0.2</v>
      </c>
      <c r="K14" s="137"/>
      <c r="L14" s="207">
        <f>'PLAN LICITAÇÃO AGRUPADA'!I195</f>
        <v>60045.2</v>
      </c>
    </row>
    <row r="15" spans="1:12" ht="18" customHeight="1">
      <c r="A15" s="198"/>
      <c r="B15" s="200"/>
      <c r="C15" s="136" t="s">
        <v>7143</v>
      </c>
      <c r="D15" s="138">
        <f>$L$14*D14</f>
        <v>6004.52</v>
      </c>
      <c r="E15" s="138">
        <f aca="true" t="shared" si="1" ref="E15:J15">$L$14*E14</f>
        <v>12009.04</v>
      </c>
      <c r="F15" s="138">
        <f t="shared" si="1"/>
        <v>12009.04</v>
      </c>
      <c r="G15" s="138"/>
      <c r="H15" s="138"/>
      <c r="I15" s="138">
        <f t="shared" si="1"/>
        <v>18013.559999999998</v>
      </c>
      <c r="J15" s="138">
        <f t="shared" si="1"/>
        <v>12009.04</v>
      </c>
      <c r="K15" s="138"/>
      <c r="L15" s="208"/>
    </row>
    <row r="16" spans="1:12" ht="18" customHeight="1">
      <c r="A16" s="194">
        <v>11</v>
      </c>
      <c r="B16" s="201" t="str">
        <f>'PLAN LICITAÇÃO AGRUPADA'!B241:E241</f>
        <v>IMPERMEABILIZAÇÕES/JUNTAS DE DILATAÇÃO</v>
      </c>
      <c r="C16" s="136" t="s">
        <v>7064</v>
      </c>
      <c r="D16" s="137"/>
      <c r="E16" s="137">
        <v>1</v>
      </c>
      <c r="F16" s="137"/>
      <c r="G16" s="137"/>
      <c r="H16" s="137"/>
      <c r="I16" s="137"/>
      <c r="J16" s="137"/>
      <c r="K16" s="137"/>
      <c r="L16" s="207">
        <f>'PLAN LICITAÇÃO AGRUPADA'!I241</f>
        <v>9219.880000000001</v>
      </c>
    </row>
    <row r="17" spans="1:12" ht="18" customHeight="1">
      <c r="A17" s="198"/>
      <c r="B17" s="202"/>
      <c r="C17" s="136" t="s">
        <v>7143</v>
      </c>
      <c r="D17" s="138"/>
      <c r="E17" s="138">
        <f>$L$16*E16</f>
        <v>9219.880000000001</v>
      </c>
      <c r="F17" s="138"/>
      <c r="G17" s="138"/>
      <c r="H17" s="138"/>
      <c r="I17" s="138"/>
      <c r="J17" s="138"/>
      <c r="K17" s="138"/>
      <c r="L17" s="208"/>
    </row>
    <row r="18" spans="1:12" ht="18" customHeight="1">
      <c r="A18" s="194">
        <v>13</v>
      </c>
      <c r="B18" s="199" t="str">
        <f>'PLAN LICITAÇÃO AGRUPADA'!B247:E247</f>
        <v>PISOS INTERNOS/RODAPES/PEITORIS</v>
      </c>
      <c r="C18" s="136" t="s">
        <v>7064</v>
      </c>
      <c r="D18" s="137"/>
      <c r="E18" s="137"/>
      <c r="F18" s="137"/>
      <c r="G18" s="137">
        <v>0.2</v>
      </c>
      <c r="H18" s="137">
        <v>0.4</v>
      </c>
      <c r="I18" s="137">
        <v>0.2</v>
      </c>
      <c r="J18" s="137">
        <v>0.2</v>
      </c>
      <c r="K18" s="137"/>
      <c r="L18" s="207">
        <f>'PLAN LICITAÇÃO AGRUPADA'!I247</f>
        <v>58836.69</v>
      </c>
    </row>
    <row r="19" spans="1:12" ht="18" customHeight="1">
      <c r="A19" s="198"/>
      <c r="B19" s="200"/>
      <c r="C19" s="136" t="s">
        <v>7143</v>
      </c>
      <c r="D19" s="138"/>
      <c r="E19" s="138"/>
      <c r="F19" s="138"/>
      <c r="G19" s="138">
        <f>$L$18*G18</f>
        <v>11767.338000000002</v>
      </c>
      <c r="H19" s="138">
        <f>$L$18*H18</f>
        <v>23534.676000000003</v>
      </c>
      <c r="I19" s="138">
        <f>$L$18*I18</f>
        <v>11767.338000000002</v>
      </c>
      <c r="J19" s="138">
        <f>$L$18*J18</f>
        <v>11767.338000000002</v>
      </c>
      <c r="K19" s="138"/>
      <c r="L19" s="208"/>
    </row>
    <row r="20" spans="1:12" ht="18" customHeight="1">
      <c r="A20" s="194">
        <v>14</v>
      </c>
      <c r="B20" s="199" t="str">
        <f>'PLAN LICITAÇÃO AGRUPADA'!B255:E255</f>
        <v>VIDROS </v>
      </c>
      <c r="C20" s="136" t="s">
        <v>7064</v>
      </c>
      <c r="D20" s="137"/>
      <c r="E20" s="137"/>
      <c r="F20" s="137"/>
      <c r="G20" s="137"/>
      <c r="H20" s="137"/>
      <c r="I20" s="137"/>
      <c r="J20" s="137"/>
      <c r="K20" s="137">
        <v>1</v>
      </c>
      <c r="L20" s="207">
        <f>'PLAN LICITAÇÃO AGRUPADA'!I255</f>
        <v>18917.49</v>
      </c>
    </row>
    <row r="21" spans="1:12" ht="18" customHeight="1">
      <c r="A21" s="198"/>
      <c r="B21" s="200"/>
      <c r="C21" s="136" t="s">
        <v>7143</v>
      </c>
      <c r="D21" s="138"/>
      <c r="E21" s="138"/>
      <c r="F21" s="138"/>
      <c r="G21" s="138"/>
      <c r="H21" s="138"/>
      <c r="I21" s="138"/>
      <c r="J21" s="138"/>
      <c r="K21" s="138">
        <f>$L$20*K20</f>
        <v>18917.49</v>
      </c>
      <c r="L21" s="208"/>
    </row>
    <row r="22" spans="1:12" ht="18" customHeight="1">
      <c r="A22" s="194">
        <v>15</v>
      </c>
      <c r="B22" s="199" t="str">
        <f>'PLAN LICITAÇÃO AGRUPADA'!B259:E259</f>
        <v>PINTURA</v>
      </c>
      <c r="C22" s="136" t="s">
        <v>7064</v>
      </c>
      <c r="D22" s="137"/>
      <c r="E22" s="137"/>
      <c r="F22" s="137"/>
      <c r="G22" s="137"/>
      <c r="H22" s="137"/>
      <c r="I22" s="137">
        <v>0.3</v>
      </c>
      <c r="J22" s="137">
        <v>0.5</v>
      </c>
      <c r="K22" s="137">
        <v>0.2</v>
      </c>
      <c r="L22" s="207">
        <f>'PLAN LICITAÇÃO AGRUPADA'!I259</f>
        <v>70020.62</v>
      </c>
    </row>
    <row r="23" spans="1:12" ht="18" customHeight="1">
      <c r="A23" s="198"/>
      <c r="B23" s="200"/>
      <c r="C23" s="136" t="s">
        <v>7143</v>
      </c>
      <c r="D23" s="138"/>
      <c r="E23" s="138"/>
      <c r="F23" s="138"/>
      <c r="G23" s="138"/>
      <c r="H23" s="138"/>
      <c r="I23" s="138">
        <f>$L$22*I22</f>
        <v>21006.185999999998</v>
      </c>
      <c r="J23" s="138">
        <f>$L$22*J22</f>
        <v>35010.31</v>
      </c>
      <c r="K23" s="138">
        <f>$L$22*K22</f>
        <v>14004.124</v>
      </c>
      <c r="L23" s="208"/>
    </row>
    <row r="24" spans="1:12" ht="18" customHeight="1">
      <c r="A24" s="194">
        <v>16</v>
      </c>
      <c r="B24" s="199" t="str">
        <f>'PLAN LICITAÇÃO AGRUPADA'!B270:E270</f>
        <v>SERVICOS COMPLEMENTARES</v>
      </c>
      <c r="C24" s="136" t="s">
        <v>7064</v>
      </c>
      <c r="D24" s="137"/>
      <c r="E24" s="137"/>
      <c r="F24" s="137"/>
      <c r="G24" s="137">
        <v>0.2</v>
      </c>
      <c r="H24" s="137">
        <v>0.25</v>
      </c>
      <c r="I24" s="137">
        <v>0.2</v>
      </c>
      <c r="J24" s="137">
        <v>0.25</v>
      </c>
      <c r="K24" s="137">
        <v>0.1</v>
      </c>
      <c r="L24" s="207">
        <f>'PLAN LICITAÇÃO AGRUPADA'!I270</f>
        <v>135094.27</v>
      </c>
    </row>
    <row r="25" spans="1:12" ht="18" customHeight="1">
      <c r="A25" s="198"/>
      <c r="B25" s="200"/>
      <c r="C25" s="136" t="s">
        <v>7143</v>
      </c>
      <c r="D25" s="138"/>
      <c r="E25" s="138"/>
      <c r="F25" s="138"/>
      <c r="G25" s="138">
        <f>$L$24*G24</f>
        <v>27018.854</v>
      </c>
      <c r="H25" s="138">
        <f>$L$24*H24</f>
        <v>33773.5675</v>
      </c>
      <c r="I25" s="138">
        <f>$L$24*I24</f>
        <v>27018.854</v>
      </c>
      <c r="J25" s="138">
        <f>$L$24*J24</f>
        <v>33773.5675</v>
      </c>
      <c r="K25" s="138">
        <f>$L$24*K24</f>
        <v>13509.427</v>
      </c>
      <c r="L25" s="208"/>
    </row>
    <row r="26" spans="1:12" ht="18" customHeight="1">
      <c r="A26" s="194"/>
      <c r="B26" s="196"/>
      <c r="C26" s="136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12" ht="19.5" customHeight="1" thickBot="1">
      <c r="A27" s="195"/>
      <c r="B27" s="197"/>
      <c r="C27" s="139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3.5" thickBot="1">
      <c r="A28" s="180" t="s">
        <v>7159</v>
      </c>
      <c r="B28" s="181"/>
      <c r="C28" s="141" t="s">
        <v>7143</v>
      </c>
      <c r="D28" s="142">
        <f>D7+D9+D11+D13+D15+D17+D19+D21+D23+D25+D27</f>
        <v>39974.212</v>
      </c>
      <c r="E28" s="142">
        <f aca="true" t="shared" si="2" ref="E28:K28">E7+E9+E11+E13+E15+E17+E19+E21+E23+E25+E27</f>
        <v>54618.07400000001</v>
      </c>
      <c r="F28" s="142">
        <f t="shared" si="2"/>
        <v>57726.104</v>
      </c>
      <c r="G28" s="142">
        <f t="shared" si="2"/>
        <v>52200.382000000005</v>
      </c>
      <c r="H28" s="142">
        <f t="shared" si="2"/>
        <v>57308.2435</v>
      </c>
      <c r="I28" s="142">
        <f t="shared" si="2"/>
        <v>77805.938</v>
      </c>
      <c r="J28" s="142">
        <f t="shared" si="2"/>
        <v>133513.8855</v>
      </c>
      <c r="K28" s="142">
        <f t="shared" si="2"/>
        <v>60082.251000000004</v>
      </c>
      <c r="L28" s="143">
        <f>SUM(L6:L27)</f>
        <v>533229.09</v>
      </c>
    </row>
    <row r="29" spans="1:12" ht="13.5" thickBot="1">
      <c r="A29" s="180" t="s">
        <v>7160</v>
      </c>
      <c r="B29" s="181"/>
      <c r="C29" s="141" t="s">
        <v>7064</v>
      </c>
      <c r="D29" s="145">
        <f aca="true" t="shared" si="3" ref="D29:K29">D28/$L$28</f>
        <v>0.07496630013190016</v>
      </c>
      <c r="E29" s="145">
        <f t="shared" si="3"/>
        <v>0.1024289091204683</v>
      </c>
      <c r="F29" s="145">
        <f t="shared" si="3"/>
        <v>0.10825760462543407</v>
      </c>
      <c r="G29" s="145">
        <f t="shared" si="3"/>
        <v>0.09789485041035553</v>
      </c>
      <c r="H29" s="145">
        <f t="shared" si="3"/>
        <v>0.10747396302028459</v>
      </c>
      <c r="I29" s="145">
        <f t="shared" si="3"/>
        <v>0.14591465368102854</v>
      </c>
      <c r="J29" s="145">
        <f t="shared" si="3"/>
        <v>0.2503874751094319</v>
      </c>
      <c r="K29" s="145">
        <f t="shared" si="3"/>
        <v>0.11267624390109701</v>
      </c>
      <c r="L29" s="145">
        <f>SUM(D29:K29)</f>
        <v>0.9999999999999999</v>
      </c>
    </row>
    <row r="30" spans="1:12" ht="12.75">
      <c r="A30" s="127"/>
      <c r="B30" s="128" t="s">
        <v>7154</v>
      </c>
      <c r="C30" s="128"/>
      <c r="D30" s="128"/>
      <c r="E30" s="128"/>
      <c r="F30" s="129"/>
      <c r="G30" s="129"/>
      <c r="H30" s="129"/>
      <c r="I30" s="129"/>
      <c r="J30" s="129"/>
      <c r="K30" s="129"/>
      <c r="L30" s="129"/>
    </row>
    <row r="31" spans="1:12" ht="12.75">
      <c r="A31" s="127"/>
      <c r="B31" s="128"/>
      <c r="C31" s="128"/>
      <c r="D31" s="128"/>
      <c r="E31" s="128"/>
      <c r="F31" s="129"/>
      <c r="G31" s="129"/>
      <c r="H31" s="129"/>
      <c r="I31" s="129"/>
      <c r="J31" s="129"/>
      <c r="K31" s="129"/>
      <c r="L31" s="129"/>
    </row>
    <row r="32" spans="1:12" ht="12.75">
      <c r="A32" s="127"/>
      <c r="B32" s="128"/>
      <c r="C32" s="128"/>
      <c r="D32" s="128"/>
      <c r="E32" s="128"/>
      <c r="F32" s="129"/>
      <c r="G32" s="129"/>
      <c r="H32" s="129"/>
      <c r="I32" s="129"/>
      <c r="J32" s="129"/>
      <c r="K32" s="129"/>
      <c r="L32" s="129"/>
    </row>
    <row r="33" spans="1:12" ht="12.7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</row>
    <row r="34" spans="1:12" ht="12.7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2" ht="12.7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12.75">
      <c r="A36" s="127"/>
      <c r="B36" s="130" t="s">
        <v>7144</v>
      </c>
      <c r="C36" s="128"/>
      <c r="D36" s="128"/>
      <c r="E36" s="128"/>
      <c r="F36" s="128" t="s">
        <v>7145</v>
      </c>
      <c r="G36" s="128"/>
      <c r="H36" s="128"/>
      <c r="I36" s="128"/>
      <c r="J36" s="128"/>
      <c r="K36" s="128"/>
      <c r="L36" s="128"/>
    </row>
    <row r="37" spans="1:12" ht="12.75">
      <c r="A37" s="127"/>
      <c r="B37" s="131" t="s">
        <v>7124</v>
      </c>
      <c r="C37" s="131"/>
      <c r="D37" s="128"/>
      <c r="E37" s="128"/>
      <c r="F37" s="131" t="s">
        <v>7125</v>
      </c>
      <c r="G37" s="128"/>
      <c r="H37" s="128"/>
      <c r="I37" s="128"/>
      <c r="J37" s="128"/>
      <c r="K37" s="128"/>
      <c r="L37" s="128"/>
    </row>
    <row r="38" spans="1:12" ht="12.75">
      <c r="A38" s="127"/>
      <c r="B38" s="128" t="s">
        <v>7126</v>
      </c>
      <c r="C38" s="128"/>
      <c r="D38" s="128"/>
      <c r="E38" s="128"/>
      <c r="F38" s="128" t="s">
        <v>7127</v>
      </c>
      <c r="G38" s="128"/>
      <c r="H38" s="128"/>
      <c r="I38" s="128"/>
      <c r="J38" s="128"/>
      <c r="K38" s="128"/>
      <c r="L38" s="128"/>
    </row>
    <row r="39" spans="1:12" ht="12.75">
      <c r="A39" s="127"/>
      <c r="B39" s="128" t="s">
        <v>7128</v>
      </c>
      <c r="C39" s="126"/>
      <c r="D39" s="128"/>
      <c r="E39" s="128"/>
      <c r="F39" s="128"/>
      <c r="G39" s="128"/>
      <c r="H39" s="128"/>
      <c r="I39" s="128"/>
      <c r="J39" s="128"/>
      <c r="K39" s="128"/>
      <c r="L39" s="128"/>
    </row>
    <row r="40" spans="1:12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</sheetData>
  <sheetProtection/>
  <mergeCells count="41">
    <mergeCell ref="L22:L23"/>
    <mergeCell ref="L24:L25"/>
    <mergeCell ref="A29:B29"/>
    <mergeCell ref="L10:L11"/>
    <mergeCell ref="L12:L13"/>
    <mergeCell ref="L14:L15"/>
    <mergeCell ref="L16:L17"/>
    <mergeCell ref="L18:L19"/>
    <mergeCell ref="L20:L21"/>
    <mergeCell ref="A14:A15"/>
    <mergeCell ref="A6:A7"/>
    <mergeCell ref="B6:B7"/>
    <mergeCell ref="A8:A9"/>
    <mergeCell ref="B8:B9"/>
    <mergeCell ref="A1:L1"/>
    <mergeCell ref="L6:L7"/>
    <mergeCell ref="L8:L9"/>
    <mergeCell ref="B14:B15"/>
    <mergeCell ref="A16:A17"/>
    <mergeCell ref="B16:B17"/>
    <mergeCell ref="A10:A11"/>
    <mergeCell ref="B10:B11"/>
    <mergeCell ref="A12:A13"/>
    <mergeCell ref="B12:B13"/>
    <mergeCell ref="B22:B23"/>
    <mergeCell ref="A24:A25"/>
    <mergeCell ref="B24:B25"/>
    <mergeCell ref="A18:A19"/>
    <mergeCell ref="B18:B19"/>
    <mergeCell ref="A20:A21"/>
    <mergeCell ref="B20:B21"/>
    <mergeCell ref="A28:B28"/>
    <mergeCell ref="G2:L2"/>
    <mergeCell ref="G3:L3"/>
    <mergeCell ref="G4:L4"/>
    <mergeCell ref="A2:F2"/>
    <mergeCell ref="A3:F3"/>
    <mergeCell ref="A4:F4"/>
    <mergeCell ref="A26:A27"/>
    <mergeCell ref="B26:B27"/>
    <mergeCell ref="A22:A23"/>
  </mergeCells>
  <printOptions/>
  <pageMargins left="0.7874015748031497" right="1.4173228346456694" top="0.7874015748031497" bottom="0.3937007874015748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84"/>
  <sheetViews>
    <sheetView zoomScale="115" zoomScaleNormal="115" zoomScalePageLayoutView="0" workbookViewId="0" topLeftCell="A431">
      <selection activeCell="B442" sqref="B442"/>
    </sheetView>
  </sheetViews>
  <sheetFormatPr defaultColWidth="6.8515625" defaultRowHeight="12.75"/>
  <cols>
    <col min="1" max="1" width="9.140625" style="0" customWidth="1"/>
    <col min="2" max="2" width="72.00390625" style="0" customWidth="1"/>
    <col min="3" max="3" width="8.00390625" style="0" customWidth="1"/>
    <col min="4" max="4" width="11.421875" style="0" customWidth="1"/>
    <col min="5" max="5" width="1.1484375" style="0" customWidth="1"/>
    <col min="6" max="6" width="17.28125" style="0" customWidth="1"/>
  </cols>
  <sheetData>
    <row r="1" spans="1:5" s="1" customFormat="1" ht="12.75">
      <c r="A1" s="5" t="s">
        <v>954</v>
      </c>
      <c r="B1" s="6" t="s">
        <v>2277</v>
      </c>
      <c r="C1" s="5" t="s">
        <v>1979</v>
      </c>
      <c r="D1" s="4" t="s">
        <v>2278</v>
      </c>
      <c r="E1" s="3"/>
    </row>
    <row r="2" spans="1:6" ht="12" customHeight="1">
      <c r="A2" s="7" t="s">
        <v>2650</v>
      </c>
      <c r="B2" s="8" t="s">
        <v>2387</v>
      </c>
      <c r="C2" s="9"/>
      <c r="D2" s="9"/>
      <c r="E2" s="9"/>
      <c r="F2" s="1">
        <f>INT(LEFT(A2,2)&amp;MID(A2,4,2)&amp;RIGHT(A2,2))</f>
        <v>10000</v>
      </c>
    </row>
    <row r="3" spans="1:5" ht="12" customHeight="1">
      <c r="A3" s="7" t="s">
        <v>2651</v>
      </c>
      <c r="B3" s="8" t="s">
        <v>2388</v>
      </c>
      <c r="C3" s="9"/>
      <c r="D3" s="9"/>
      <c r="E3" s="9"/>
    </row>
    <row r="4" spans="1:5" ht="12" customHeight="1">
      <c r="A4" s="32" t="s">
        <v>2652</v>
      </c>
      <c r="B4" s="32" t="s">
        <v>3109</v>
      </c>
      <c r="C4" s="33" t="s">
        <v>1978</v>
      </c>
      <c r="D4" s="34">
        <v>2.38</v>
      </c>
      <c r="E4" s="9"/>
    </row>
    <row r="5" spans="1:5" ht="12" customHeight="1">
      <c r="A5" s="32" t="s">
        <v>2653</v>
      </c>
      <c r="B5" s="32" t="s">
        <v>1454</v>
      </c>
      <c r="C5" s="33" t="s">
        <v>1979</v>
      </c>
      <c r="D5" s="34">
        <v>136.84</v>
      </c>
      <c r="E5" s="9"/>
    </row>
    <row r="6" spans="1:5" ht="12" customHeight="1">
      <c r="A6" s="32" t="s">
        <v>3110</v>
      </c>
      <c r="B6" s="32" t="s">
        <v>1455</v>
      </c>
      <c r="C6" s="33" t="s">
        <v>1979</v>
      </c>
      <c r="D6" s="34">
        <v>217.35</v>
      </c>
      <c r="E6" s="9"/>
    </row>
    <row r="7" spans="1:5" ht="12" customHeight="1">
      <c r="A7" s="32" t="s">
        <v>3111</v>
      </c>
      <c r="B7" s="32" t="s">
        <v>3112</v>
      </c>
      <c r="C7" s="33" t="s">
        <v>1979</v>
      </c>
      <c r="D7" s="34">
        <v>229.96</v>
      </c>
      <c r="E7" s="9"/>
    </row>
    <row r="8" spans="1:5" ht="12" customHeight="1">
      <c r="A8" s="32" t="s">
        <v>3113</v>
      </c>
      <c r="B8" s="32" t="s">
        <v>3114</v>
      </c>
      <c r="C8" s="33" t="s">
        <v>1979</v>
      </c>
      <c r="D8" s="34">
        <v>746.04</v>
      </c>
      <c r="E8" s="9"/>
    </row>
    <row r="9" spans="1:5" ht="12" customHeight="1">
      <c r="A9" s="32" t="s">
        <v>3115</v>
      </c>
      <c r="B9" s="32" t="s">
        <v>3116</v>
      </c>
      <c r="C9" s="33" t="s">
        <v>1979</v>
      </c>
      <c r="D9" s="34">
        <v>847.98</v>
      </c>
      <c r="E9" s="9"/>
    </row>
    <row r="10" spans="1:5" ht="12" customHeight="1">
      <c r="A10" s="32" t="s">
        <v>3117</v>
      </c>
      <c r="B10" s="32" t="s">
        <v>3118</v>
      </c>
      <c r="C10" s="33" t="s">
        <v>1979</v>
      </c>
      <c r="D10" s="34">
        <v>1455.32</v>
      </c>
      <c r="E10" s="9"/>
    </row>
    <row r="11" spans="1:5" ht="12" customHeight="1">
      <c r="A11" s="32" t="s">
        <v>2654</v>
      </c>
      <c r="B11" s="32" t="s">
        <v>1456</v>
      </c>
      <c r="C11" s="33" t="s">
        <v>939</v>
      </c>
      <c r="D11" s="34">
        <v>366.15</v>
      </c>
      <c r="E11" s="9"/>
    </row>
    <row r="12" spans="1:5" ht="12" customHeight="1">
      <c r="A12" s="7" t="s">
        <v>2655</v>
      </c>
      <c r="B12" s="8" t="s">
        <v>2279</v>
      </c>
      <c r="C12" s="9"/>
      <c r="D12" s="9"/>
      <c r="E12" s="9"/>
    </row>
    <row r="13" spans="1:5" ht="12" customHeight="1">
      <c r="A13" s="32" t="s">
        <v>2656</v>
      </c>
      <c r="B13" s="32" t="s">
        <v>1457</v>
      </c>
      <c r="C13" s="33" t="s">
        <v>1976</v>
      </c>
      <c r="D13" s="34">
        <v>29.8</v>
      </c>
      <c r="E13" s="9"/>
    </row>
    <row r="14" spans="1:5" ht="12" customHeight="1">
      <c r="A14" s="32" t="s">
        <v>2657</v>
      </c>
      <c r="B14" s="32" t="s">
        <v>1458</v>
      </c>
      <c r="C14" s="33" t="s">
        <v>1976</v>
      </c>
      <c r="D14" s="34">
        <v>20.29</v>
      </c>
      <c r="E14" s="9"/>
    </row>
    <row r="15" spans="1:5" ht="12" customHeight="1">
      <c r="A15" s="32" t="s">
        <v>2658</v>
      </c>
      <c r="B15" s="32" t="s">
        <v>1459</v>
      </c>
      <c r="C15" s="33" t="s">
        <v>1976</v>
      </c>
      <c r="D15" s="34">
        <v>20.29</v>
      </c>
      <c r="E15" s="9"/>
    </row>
    <row r="16" spans="1:5" ht="12" customHeight="1">
      <c r="A16" s="32" t="s">
        <v>2659</v>
      </c>
      <c r="B16" s="32" t="s">
        <v>1617</v>
      </c>
      <c r="C16" s="33" t="s">
        <v>1977</v>
      </c>
      <c r="D16" s="34">
        <v>0.72</v>
      </c>
      <c r="E16" s="9"/>
    </row>
    <row r="17" spans="1:5" ht="12" customHeight="1">
      <c r="A17" s="32" t="s">
        <v>2660</v>
      </c>
      <c r="B17" s="32" t="s">
        <v>1460</v>
      </c>
      <c r="C17" s="33" t="s">
        <v>939</v>
      </c>
      <c r="D17" s="34">
        <v>366.15</v>
      </c>
      <c r="E17" s="9"/>
    </row>
    <row r="18" spans="1:5" ht="12" customHeight="1">
      <c r="A18" s="7" t="s">
        <v>2661</v>
      </c>
      <c r="B18" s="8" t="s">
        <v>2280</v>
      </c>
      <c r="C18" s="9"/>
      <c r="D18" s="9"/>
      <c r="E18" s="9"/>
    </row>
    <row r="19" spans="1:5" ht="12" customHeight="1">
      <c r="A19" s="32" t="s">
        <v>2662</v>
      </c>
      <c r="B19" s="32" t="s">
        <v>1457</v>
      </c>
      <c r="C19" s="33" t="s">
        <v>1976</v>
      </c>
      <c r="D19" s="34">
        <v>7.12</v>
      </c>
      <c r="E19" s="9"/>
    </row>
    <row r="20" spans="1:5" ht="12" customHeight="1">
      <c r="A20" s="32" t="s">
        <v>2663</v>
      </c>
      <c r="B20" s="32" t="s">
        <v>1458</v>
      </c>
      <c r="C20" s="33" t="s">
        <v>1976</v>
      </c>
      <c r="D20" s="34">
        <v>11.13</v>
      </c>
      <c r="E20" s="9"/>
    </row>
    <row r="21" spans="1:5" ht="12" customHeight="1">
      <c r="A21" s="32" t="s">
        <v>2648</v>
      </c>
      <c r="B21" s="32" t="s">
        <v>1459</v>
      </c>
      <c r="C21" s="33" t="s">
        <v>1976</v>
      </c>
      <c r="D21" s="34">
        <v>12.6</v>
      </c>
      <c r="E21" s="9"/>
    </row>
    <row r="22" spans="1:5" ht="12" customHeight="1">
      <c r="A22" s="32" t="s">
        <v>2664</v>
      </c>
      <c r="B22" s="32" t="s">
        <v>1617</v>
      </c>
      <c r="C22" s="33" t="s">
        <v>1977</v>
      </c>
      <c r="D22" s="34">
        <v>1.09</v>
      </c>
      <c r="E22" s="9"/>
    </row>
    <row r="23" spans="1:5" ht="12" customHeight="1">
      <c r="A23" s="32" t="s">
        <v>2665</v>
      </c>
      <c r="B23" s="32" t="s">
        <v>1461</v>
      </c>
      <c r="C23" s="33" t="s">
        <v>939</v>
      </c>
      <c r="D23" s="34">
        <v>366.15</v>
      </c>
      <c r="E23" s="9"/>
    </row>
    <row r="24" spans="1:5" ht="12" customHeight="1">
      <c r="A24" s="7" t="s">
        <v>2666</v>
      </c>
      <c r="B24" s="8" t="s">
        <v>2281</v>
      </c>
      <c r="C24" s="9"/>
      <c r="D24" s="9"/>
      <c r="E24" s="9"/>
    </row>
    <row r="25" spans="1:5" ht="12" customHeight="1">
      <c r="A25" s="32" t="s">
        <v>2667</v>
      </c>
      <c r="B25" s="32" t="s">
        <v>2178</v>
      </c>
      <c r="C25" s="33" t="s">
        <v>1978</v>
      </c>
      <c r="D25" s="34">
        <v>45.56</v>
      </c>
      <c r="E25" s="9"/>
    </row>
    <row r="26" spans="1:5" ht="12" customHeight="1">
      <c r="A26" s="32" t="s">
        <v>2668</v>
      </c>
      <c r="B26" s="32" t="s">
        <v>1618</v>
      </c>
      <c r="C26" s="33" t="s">
        <v>1978</v>
      </c>
      <c r="D26" s="34">
        <v>65.69</v>
      </c>
      <c r="E26" s="9"/>
    </row>
    <row r="27" spans="1:5" ht="12" customHeight="1">
      <c r="A27" s="32" t="s">
        <v>2669</v>
      </c>
      <c r="B27" s="32" t="s">
        <v>1620</v>
      </c>
      <c r="C27" s="33" t="s">
        <v>1978</v>
      </c>
      <c r="D27" s="34">
        <v>43.67</v>
      </c>
      <c r="E27" s="9"/>
    </row>
    <row r="28" spans="1:5" ht="12" customHeight="1">
      <c r="A28" s="32" t="s">
        <v>2670</v>
      </c>
      <c r="B28" s="32" t="s">
        <v>1462</v>
      </c>
      <c r="C28" s="33" t="s">
        <v>939</v>
      </c>
      <c r="D28" s="34">
        <v>366.15</v>
      </c>
      <c r="E28" s="9"/>
    </row>
    <row r="29" spans="1:5" ht="12" customHeight="1">
      <c r="A29" s="7" t="s">
        <v>2671</v>
      </c>
      <c r="B29" s="8" t="s">
        <v>2282</v>
      </c>
      <c r="C29" s="9"/>
      <c r="D29" s="9"/>
      <c r="E29" s="9"/>
    </row>
    <row r="30" spans="1:5" ht="12" customHeight="1">
      <c r="A30" s="32" t="s">
        <v>2672</v>
      </c>
      <c r="B30" s="32" t="s">
        <v>1622</v>
      </c>
      <c r="C30" s="33" t="s">
        <v>1976</v>
      </c>
      <c r="D30" s="34">
        <v>27.41</v>
      </c>
      <c r="E30" s="9"/>
    </row>
    <row r="31" spans="1:5" ht="12" customHeight="1">
      <c r="A31" s="32" t="s">
        <v>2673</v>
      </c>
      <c r="B31" s="32" t="s">
        <v>1623</v>
      </c>
      <c r="C31" s="33" t="s">
        <v>1976</v>
      </c>
      <c r="D31" s="34">
        <v>35.76</v>
      </c>
      <c r="E31" s="9"/>
    </row>
    <row r="32" spans="1:5" ht="12" customHeight="1">
      <c r="A32" s="32" t="s">
        <v>2674</v>
      </c>
      <c r="B32" s="32" t="s">
        <v>1463</v>
      </c>
      <c r="C32" s="33" t="s">
        <v>939</v>
      </c>
      <c r="D32" s="34">
        <v>366.15</v>
      </c>
      <c r="E32" s="9"/>
    </row>
    <row r="33" spans="1:5" ht="12" customHeight="1">
      <c r="A33" s="7" t="s">
        <v>2675</v>
      </c>
      <c r="B33" s="8" t="s">
        <v>1464</v>
      </c>
      <c r="C33" s="9"/>
      <c r="D33" s="9"/>
      <c r="E33" s="9"/>
    </row>
    <row r="34" spans="1:5" ht="12" customHeight="1">
      <c r="A34" s="32" t="s">
        <v>2676</v>
      </c>
      <c r="B34" s="32" t="s">
        <v>531</v>
      </c>
      <c r="C34" s="33" t="s">
        <v>1978</v>
      </c>
      <c r="D34" s="34">
        <v>4.76</v>
      </c>
      <c r="E34" s="9"/>
    </row>
    <row r="35" spans="1:5" ht="12" customHeight="1">
      <c r="A35" s="32" t="s">
        <v>2677</v>
      </c>
      <c r="B35" s="32" t="s">
        <v>1514</v>
      </c>
      <c r="C35" s="33" t="s">
        <v>1976</v>
      </c>
      <c r="D35" s="34">
        <v>41.72</v>
      </c>
      <c r="E35" s="9"/>
    </row>
    <row r="36" spans="1:5" ht="12" customHeight="1">
      <c r="A36" s="32" t="s">
        <v>2678</v>
      </c>
      <c r="B36" s="32" t="s">
        <v>1464</v>
      </c>
      <c r="C36" s="33" t="s">
        <v>939</v>
      </c>
      <c r="D36" s="34">
        <v>366.15</v>
      </c>
      <c r="E36" s="9"/>
    </row>
    <row r="37" spans="1:5" ht="12" customHeight="1">
      <c r="A37" s="7" t="s">
        <v>2679</v>
      </c>
      <c r="B37" s="8" t="s">
        <v>2283</v>
      </c>
      <c r="C37" s="9"/>
      <c r="D37" s="9"/>
      <c r="E37" s="9"/>
    </row>
    <row r="38" spans="1:5" ht="12" customHeight="1">
      <c r="A38" s="32" t="s">
        <v>2680</v>
      </c>
      <c r="B38" s="32" t="s">
        <v>1465</v>
      </c>
      <c r="C38" s="33" t="s">
        <v>1978</v>
      </c>
      <c r="D38" s="34">
        <v>6.44</v>
      </c>
      <c r="E38" s="9"/>
    </row>
    <row r="39" spans="1:5" ht="12" customHeight="1">
      <c r="A39" s="32" t="s">
        <v>2681</v>
      </c>
      <c r="B39" s="32" t="s">
        <v>1466</v>
      </c>
      <c r="C39" s="33" t="s">
        <v>1978</v>
      </c>
      <c r="D39" s="34">
        <v>25.49</v>
      </c>
      <c r="E39" s="9"/>
    </row>
    <row r="40" spans="1:5" ht="12" customHeight="1">
      <c r="A40" s="32" t="s">
        <v>2682</v>
      </c>
      <c r="B40" s="32" t="s">
        <v>1467</v>
      </c>
      <c r="C40" s="33" t="s">
        <v>939</v>
      </c>
      <c r="D40" s="34">
        <v>366.15</v>
      </c>
      <c r="E40" s="9"/>
    </row>
    <row r="41" spans="1:5" ht="12" customHeight="1">
      <c r="A41" s="7" t="s">
        <v>2683</v>
      </c>
      <c r="B41" s="8" t="s">
        <v>2284</v>
      </c>
      <c r="C41" s="9"/>
      <c r="D41" s="9"/>
      <c r="E41" s="9"/>
    </row>
    <row r="42" spans="1:5" ht="12" customHeight="1">
      <c r="A42" s="32" t="s">
        <v>2684</v>
      </c>
      <c r="B42" s="32" t="s">
        <v>1468</v>
      </c>
      <c r="C42" s="33" t="s">
        <v>1469</v>
      </c>
      <c r="D42" s="34">
        <v>40.27</v>
      </c>
      <c r="E42" s="9"/>
    </row>
    <row r="43" spans="1:5" ht="12" customHeight="1">
      <c r="A43" s="32" t="s">
        <v>2685</v>
      </c>
      <c r="B43" s="32" t="s">
        <v>1470</v>
      </c>
      <c r="C43" s="33" t="s">
        <v>1469</v>
      </c>
      <c r="D43" s="34">
        <v>65.88</v>
      </c>
      <c r="E43" s="9"/>
    </row>
    <row r="44" spans="1:5" ht="12" customHeight="1">
      <c r="A44" s="32" t="s">
        <v>2686</v>
      </c>
      <c r="B44" s="32" t="s">
        <v>718</v>
      </c>
      <c r="C44" s="33" t="s">
        <v>1469</v>
      </c>
      <c r="D44" s="34">
        <v>82.85</v>
      </c>
      <c r="E44" s="9"/>
    </row>
    <row r="45" spans="1:5" ht="12" customHeight="1">
      <c r="A45" s="32" t="s">
        <v>2687</v>
      </c>
      <c r="B45" s="32" t="s">
        <v>1624</v>
      </c>
      <c r="C45" s="33" t="s">
        <v>1469</v>
      </c>
      <c r="D45" s="34">
        <v>105.56</v>
      </c>
      <c r="E45" s="9"/>
    </row>
    <row r="46" spans="1:5" ht="12" customHeight="1">
      <c r="A46" s="32" t="s">
        <v>2688</v>
      </c>
      <c r="B46" s="32" t="s">
        <v>1625</v>
      </c>
      <c r="C46" s="33" t="s">
        <v>1469</v>
      </c>
      <c r="D46" s="34">
        <v>152.35</v>
      </c>
      <c r="E46" s="9"/>
    </row>
    <row r="47" spans="1:5" ht="12" customHeight="1">
      <c r="A47" s="32" t="s">
        <v>2689</v>
      </c>
      <c r="B47" s="32" t="s">
        <v>1626</v>
      </c>
      <c r="C47" s="33" t="s">
        <v>1469</v>
      </c>
      <c r="D47" s="34">
        <v>186.19</v>
      </c>
      <c r="E47" s="9"/>
    </row>
    <row r="48" spans="1:5" ht="12" customHeight="1">
      <c r="A48" s="32" t="s">
        <v>2690</v>
      </c>
      <c r="B48" s="32" t="s">
        <v>1627</v>
      </c>
      <c r="C48" s="33" t="s">
        <v>1469</v>
      </c>
      <c r="D48" s="34">
        <v>219.19</v>
      </c>
      <c r="E48" s="9"/>
    </row>
    <row r="49" spans="1:5" ht="12" customHeight="1">
      <c r="A49" s="32" t="s">
        <v>2691</v>
      </c>
      <c r="B49" s="32" t="s">
        <v>1628</v>
      </c>
      <c r="C49" s="33" t="s">
        <v>1469</v>
      </c>
      <c r="D49" s="34">
        <v>404.43</v>
      </c>
      <c r="E49" s="9"/>
    </row>
    <row r="50" spans="1:5" ht="12" customHeight="1">
      <c r="A50" s="32" t="s">
        <v>2692</v>
      </c>
      <c r="B50" s="32" t="s">
        <v>725</v>
      </c>
      <c r="C50" s="33" t="s">
        <v>1469</v>
      </c>
      <c r="D50" s="34">
        <v>324.39</v>
      </c>
      <c r="E50" s="9"/>
    </row>
    <row r="51" spans="1:5" ht="12" customHeight="1">
      <c r="A51" s="32" t="s">
        <v>2693</v>
      </c>
      <c r="B51" s="32" t="s">
        <v>726</v>
      </c>
      <c r="C51" s="33" t="s">
        <v>1469</v>
      </c>
      <c r="D51" s="34">
        <v>573.63</v>
      </c>
      <c r="E51" s="9"/>
    </row>
    <row r="52" spans="1:5" ht="12" customHeight="1">
      <c r="A52" s="32" t="s">
        <v>2694</v>
      </c>
      <c r="B52" s="32" t="s">
        <v>727</v>
      </c>
      <c r="C52" s="33" t="s">
        <v>1469</v>
      </c>
      <c r="D52" s="34">
        <v>391.51</v>
      </c>
      <c r="E52" s="9"/>
    </row>
    <row r="53" spans="1:5" ht="12" customHeight="1">
      <c r="A53" s="32" t="s">
        <v>2695</v>
      </c>
      <c r="B53" s="32" t="s">
        <v>728</v>
      </c>
      <c r="C53" s="33" t="s">
        <v>1469</v>
      </c>
      <c r="D53" s="34">
        <v>828.51</v>
      </c>
      <c r="E53" s="9"/>
    </row>
    <row r="54" spans="1:5" ht="12" customHeight="1">
      <c r="A54" s="32" t="s">
        <v>2696</v>
      </c>
      <c r="B54" s="32" t="s">
        <v>729</v>
      </c>
      <c r="C54" s="33" t="s">
        <v>1469</v>
      </c>
      <c r="D54" s="34">
        <v>58.39</v>
      </c>
      <c r="E54" s="9"/>
    </row>
    <row r="55" spans="1:5" ht="12" customHeight="1">
      <c r="A55" s="32" t="s">
        <v>2697</v>
      </c>
      <c r="B55" s="32" t="s">
        <v>1629</v>
      </c>
      <c r="C55" s="33" t="s">
        <v>1469</v>
      </c>
      <c r="D55" s="34">
        <v>91.79</v>
      </c>
      <c r="E55" s="9"/>
    </row>
    <row r="56" spans="1:5" ht="12" customHeight="1">
      <c r="A56" s="32" t="s">
        <v>2698</v>
      </c>
      <c r="B56" s="32" t="s">
        <v>1630</v>
      </c>
      <c r="C56" s="33" t="s">
        <v>1978</v>
      </c>
      <c r="D56" s="34">
        <v>11.83</v>
      </c>
      <c r="E56" s="9"/>
    </row>
    <row r="57" spans="1:5" ht="12" customHeight="1">
      <c r="A57" s="32" t="s">
        <v>2699</v>
      </c>
      <c r="B57" s="32" t="s">
        <v>1631</v>
      </c>
      <c r="C57" s="33" t="s">
        <v>1978</v>
      </c>
      <c r="D57" s="34">
        <v>13.37</v>
      </c>
      <c r="E57" s="9"/>
    </row>
    <row r="58" spans="1:5" ht="12" customHeight="1">
      <c r="A58" s="32" t="s">
        <v>2700</v>
      </c>
      <c r="B58" s="32" t="s">
        <v>1632</v>
      </c>
      <c r="C58" s="33" t="s">
        <v>1978</v>
      </c>
      <c r="D58" s="34">
        <v>18.77</v>
      </c>
      <c r="E58" s="9"/>
    </row>
    <row r="59" spans="1:5" ht="12" customHeight="1">
      <c r="A59" s="32" t="s">
        <v>2701</v>
      </c>
      <c r="B59" s="32" t="s">
        <v>1633</v>
      </c>
      <c r="C59" s="33" t="s">
        <v>1976</v>
      </c>
      <c r="D59" s="34">
        <v>122.97</v>
      </c>
      <c r="E59" s="9"/>
    </row>
    <row r="60" spans="1:5" ht="12" customHeight="1">
      <c r="A60" s="32" t="s">
        <v>2702</v>
      </c>
      <c r="B60" s="32" t="s">
        <v>1634</v>
      </c>
      <c r="C60" s="33" t="s">
        <v>1976</v>
      </c>
      <c r="D60" s="34">
        <v>126.94</v>
      </c>
      <c r="E60" s="9"/>
    </row>
    <row r="61" spans="1:5" ht="12" customHeight="1">
      <c r="A61" s="32" t="s">
        <v>2703</v>
      </c>
      <c r="B61" s="32" t="s">
        <v>943</v>
      </c>
      <c r="C61" s="33" t="s">
        <v>1469</v>
      </c>
      <c r="D61" s="34">
        <v>69.11</v>
      </c>
      <c r="E61" s="9"/>
    </row>
    <row r="62" spans="1:5" ht="12" customHeight="1">
      <c r="A62" s="32" t="s">
        <v>2704</v>
      </c>
      <c r="B62" s="32" t="s">
        <v>1635</v>
      </c>
      <c r="C62" s="33" t="s">
        <v>1469</v>
      </c>
      <c r="D62" s="34">
        <v>81.7</v>
      </c>
      <c r="E62" s="9"/>
    </row>
    <row r="63" spans="1:5" ht="12" customHeight="1">
      <c r="A63" s="32" t="s">
        <v>2705</v>
      </c>
      <c r="B63" s="32" t="s">
        <v>1636</v>
      </c>
      <c r="C63" s="33" t="s">
        <v>1978</v>
      </c>
      <c r="D63" s="34">
        <v>147.3</v>
      </c>
      <c r="E63" s="9"/>
    </row>
    <row r="64" spans="1:5" ht="12" customHeight="1">
      <c r="A64" s="32" t="s">
        <v>2706</v>
      </c>
      <c r="B64" s="32" t="s">
        <v>516</v>
      </c>
      <c r="C64" s="33" t="s">
        <v>1978</v>
      </c>
      <c r="D64" s="34">
        <v>227.02</v>
      </c>
      <c r="E64" s="9"/>
    </row>
    <row r="65" spans="1:5" ht="12" customHeight="1">
      <c r="A65" s="32" t="s">
        <v>2707</v>
      </c>
      <c r="B65" s="32" t="s">
        <v>517</v>
      </c>
      <c r="C65" s="33" t="s">
        <v>1978</v>
      </c>
      <c r="D65" s="34">
        <v>140.06</v>
      </c>
      <c r="E65" s="9"/>
    </row>
    <row r="66" spans="1:5" ht="12" customHeight="1">
      <c r="A66" s="32" t="s">
        <v>2708</v>
      </c>
      <c r="B66" s="32" t="s">
        <v>518</v>
      </c>
      <c r="C66" s="33" t="s">
        <v>1469</v>
      </c>
      <c r="D66" s="34">
        <v>49.5</v>
      </c>
      <c r="E66" s="9"/>
    </row>
    <row r="67" spans="1:5" ht="12" customHeight="1">
      <c r="A67" s="32" t="s">
        <v>2709</v>
      </c>
      <c r="B67" s="32" t="s">
        <v>519</v>
      </c>
      <c r="C67" s="33" t="s">
        <v>1469</v>
      </c>
      <c r="D67" s="34">
        <v>56.4</v>
      </c>
      <c r="E67" s="9"/>
    </row>
    <row r="68" spans="1:5" ht="12" customHeight="1">
      <c r="A68" s="32" t="s">
        <v>2710</v>
      </c>
      <c r="B68" s="32" t="s">
        <v>520</v>
      </c>
      <c r="C68" s="33" t="s">
        <v>1469</v>
      </c>
      <c r="D68" s="34">
        <v>64.11</v>
      </c>
      <c r="E68" s="9"/>
    </row>
    <row r="69" spans="1:5" ht="12" customHeight="1">
      <c r="A69" s="32" t="s">
        <v>2711</v>
      </c>
      <c r="B69" s="32" t="s">
        <v>521</v>
      </c>
      <c r="C69" s="33" t="s">
        <v>1469</v>
      </c>
      <c r="D69" s="34">
        <v>95.25</v>
      </c>
      <c r="E69" s="9"/>
    </row>
    <row r="70" spans="1:5" ht="12" customHeight="1">
      <c r="A70" s="32" t="s">
        <v>2712</v>
      </c>
      <c r="B70" s="32" t="s">
        <v>522</v>
      </c>
      <c r="C70" s="33" t="s">
        <v>1469</v>
      </c>
      <c r="D70" s="34">
        <v>42.54</v>
      </c>
      <c r="E70" s="9"/>
    </row>
    <row r="71" spans="1:5" ht="12" customHeight="1">
      <c r="A71" s="32" t="s">
        <v>2713</v>
      </c>
      <c r="B71" s="32" t="s">
        <v>523</v>
      </c>
      <c r="C71" s="33" t="s">
        <v>1469</v>
      </c>
      <c r="D71" s="34">
        <v>51.78</v>
      </c>
      <c r="E71" s="9"/>
    </row>
    <row r="72" spans="1:5" ht="12" customHeight="1">
      <c r="A72" s="32" t="s">
        <v>2714</v>
      </c>
      <c r="B72" s="32" t="s">
        <v>524</v>
      </c>
      <c r="C72" s="33" t="s">
        <v>939</v>
      </c>
      <c r="D72" s="34">
        <v>366.15</v>
      </c>
      <c r="E72" s="9"/>
    </row>
    <row r="73" spans="1:5" ht="12" customHeight="1">
      <c r="A73" s="7" t="s">
        <v>2715</v>
      </c>
      <c r="B73" s="8" t="s">
        <v>525</v>
      </c>
      <c r="C73" s="9"/>
      <c r="D73" s="9"/>
      <c r="E73" s="9"/>
    </row>
    <row r="74" spans="1:5" ht="12" customHeight="1">
      <c r="A74" s="32" t="s">
        <v>2716</v>
      </c>
      <c r="B74" s="32" t="s">
        <v>525</v>
      </c>
      <c r="C74" s="33" t="s">
        <v>939</v>
      </c>
      <c r="D74" s="34">
        <v>366.15</v>
      </c>
      <c r="E74" s="9"/>
    </row>
    <row r="75" spans="1:5" ht="12" customHeight="1">
      <c r="A75" s="7" t="s">
        <v>2717</v>
      </c>
      <c r="B75" s="8" t="s">
        <v>526</v>
      </c>
      <c r="C75" s="9"/>
      <c r="D75" s="9"/>
      <c r="E75" s="9"/>
    </row>
    <row r="76" spans="1:5" ht="12" customHeight="1">
      <c r="A76" s="32" t="s">
        <v>2718</v>
      </c>
      <c r="B76" s="32" t="s">
        <v>526</v>
      </c>
      <c r="C76" s="33" t="s">
        <v>939</v>
      </c>
      <c r="D76" s="34">
        <v>366.15</v>
      </c>
      <c r="E76" s="9"/>
    </row>
    <row r="77" spans="1:5" ht="12" customHeight="1">
      <c r="A77" s="7" t="s">
        <v>2719</v>
      </c>
      <c r="B77" s="8" t="s">
        <v>527</v>
      </c>
      <c r="C77" s="9"/>
      <c r="D77" s="9"/>
      <c r="E77" s="9"/>
    </row>
    <row r="78" spans="1:5" ht="12" customHeight="1">
      <c r="A78" s="32" t="s">
        <v>2720</v>
      </c>
      <c r="B78" s="32" t="s">
        <v>527</v>
      </c>
      <c r="C78" s="33" t="s">
        <v>939</v>
      </c>
      <c r="D78" s="34">
        <v>366.15</v>
      </c>
      <c r="E78" s="9"/>
    </row>
    <row r="79" spans="1:5" ht="12" customHeight="1">
      <c r="A79" s="7" t="s">
        <v>2721</v>
      </c>
      <c r="B79" s="8" t="s">
        <v>2285</v>
      </c>
      <c r="C79" s="9"/>
      <c r="D79" s="9"/>
      <c r="E79" s="9"/>
    </row>
    <row r="80" spans="1:5" ht="12" customHeight="1">
      <c r="A80" s="32" t="s">
        <v>2722</v>
      </c>
      <c r="B80" s="32" t="s">
        <v>528</v>
      </c>
      <c r="C80" s="33" t="s">
        <v>939</v>
      </c>
      <c r="D80" s="34">
        <v>366.15</v>
      </c>
      <c r="E80" s="9"/>
    </row>
    <row r="81" spans="1:5" ht="12" customHeight="1">
      <c r="A81" s="32"/>
      <c r="B81" s="32"/>
      <c r="C81" s="33"/>
      <c r="D81" s="34"/>
      <c r="E81" s="9"/>
    </row>
    <row r="82" spans="1:5" ht="12" customHeight="1">
      <c r="A82" s="7" t="s">
        <v>2723</v>
      </c>
      <c r="B82" s="8" t="s">
        <v>2286</v>
      </c>
      <c r="C82" s="9"/>
      <c r="D82" s="9"/>
      <c r="E82" s="9"/>
    </row>
    <row r="83" spans="1:5" ht="12" customHeight="1">
      <c r="A83" s="7" t="s">
        <v>2724</v>
      </c>
      <c r="B83" s="8" t="s">
        <v>2287</v>
      </c>
      <c r="C83" s="9"/>
      <c r="D83" s="9"/>
      <c r="E83" s="9"/>
    </row>
    <row r="84" spans="1:5" ht="12" customHeight="1">
      <c r="A84" s="32" t="s">
        <v>2725</v>
      </c>
      <c r="B84" s="32" t="s">
        <v>1622</v>
      </c>
      <c r="C84" s="33" t="s">
        <v>1976</v>
      </c>
      <c r="D84" s="34">
        <v>47.68</v>
      </c>
      <c r="E84" s="9"/>
    </row>
    <row r="85" spans="1:5" ht="12" customHeight="1">
      <c r="A85" s="32" t="s">
        <v>2726</v>
      </c>
      <c r="B85" s="32" t="s">
        <v>1623</v>
      </c>
      <c r="C85" s="33" t="s">
        <v>1976</v>
      </c>
      <c r="D85" s="34">
        <v>53.64</v>
      </c>
      <c r="E85" s="9"/>
    </row>
    <row r="86" spans="1:5" ht="12" customHeight="1">
      <c r="A86" s="32" t="s">
        <v>2727</v>
      </c>
      <c r="B86" s="32" t="s">
        <v>529</v>
      </c>
      <c r="C86" s="33" t="s">
        <v>1978</v>
      </c>
      <c r="D86" s="34">
        <v>109.8</v>
      </c>
      <c r="E86" s="9"/>
    </row>
    <row r="87" spans="1:5" ht="12" customHeight="1">
      <c r="A87" s="32" t="s">
        <v>2728</v>
      </c>
      <c r="B87" s="32" t="s">
        <v>530</v>
      </c>
      <c r="C87" s="33" t="s">
        <v>1978</v>
      </c>
      <c r="D87" s="34">
        <v>56.26</v>
      </c>
      <c r="E87" s="9"/>
    </row>
    <row r="88" spans="1:5" ht="12" customHeight="1">
      <c r="A88" s="32" t="s">
        <v>2729</v>
      </c>
      <c r="B88" s="32" t="s">
        <v>531</v>
      </c>
      <c r="C88" s="33" t="s">
        <v>1978</v>
      </c>
      <c r="D88" s="34">
        <v>4.76</v>
      </c>
      <c r="E88" s="9"/>
    </row>
    <row r="89" spans="1:5" ht="12" customHeight="1">
      <c r="A89" s="32" t="s">
        <v>2730</v>
      </c>
      <c r="B89" s="32" t="s">
        <v>1465</v>
      </c>
      <c r="C89" s="33" t="s">
        <v>1978</v>
      </c>
      <c r="D89" s="34">
        <v>6.44</v>
      </c>
      <c r="E89" s="9"/>
    </row>
    <row r="90" spans="1:5" ht="12" customHeight="1">
      <c r="A90" s="32" t="s">
        <v>2731</v>
      </c>
      <c r="B90" s="32" t="s">
        <v>1466</v>
      </c>
      <c r="C90" s="33" t="s">
        <v>1978</v>
      </c>
      <c r="D90" s="34">
        <v>25.49</v>
      </c>
      <c r="E90" s="9"/>
    </row>
    <row r="91" spans="1:5" ht="12" customHeight="1">
      <c r="A91" s="32" t="s">
        <v>2732</v>
      </c>
      <c r="B91" s="32" t="s">
        <v>1514</v>
      </c>
      <c r="C91" s="33" t="s">
        <v>1976</v>
      </c>
      <c r="D91" s="34">
        <v>35.76</v>
      </c>
      <c r="E91" s="9"/>
    </row>
    <row r="92" spans="1:5" ht="12" customHeight="1">
      <c r="A92" s="32" t="s">
        <v>2733</v>
      </c>
      <c r="B92" s="32" t="s">
        <v>532</v>
      </c>
      <c r="C92" s="33" t="s">
        <v>1976</v>
      </c>
      <c r="D92" s="34">
        <v>116.34</v>
      </c>
      <c r="E92" s="9"/>
    </row>
    <row r="93" spans="1:5" ht="12" customHeight="1">
      <c r="A93" s="32" t="s">
        <v>2734</v>
      </c>
      <c r="B93" s="32" t="s">
        <v>533</v>
      </c>
      <c r="C93" s="33" t="s">
        <v>939</v>
      </c>
      <c r="D93" s="34">
        <v>366.15</v>
      </c>
      <c r="E93" s="9"/>
    </row>
    <row r="94" spans="1:5" ht="12" customHeight="1">
      <c r="A94" s="7" t="s">
        <v>2735</v>
      </c>
      <c r="B94" s="8" t="s">
        <v>2288</v>
      </c>
      <c r="C94" s="9"/>
      <c r="D94" s="9"/>
      <c r="E94" s="9"/>
    </row>
    <row r="95" spans="1:5" ht="12" customHeight="1">
      <c r="A95" s="32" t="s">
        <v>2736</v>
      </c>
      <c r="B95" s="32" t="s">
        <v>534</v>
      </c>
      <c r="C95" s="33" t="s">
        <v>1976</v>
      </c>
      <c r="D95" s="34">
        <v>262.07</v>
      </c>
      <c r="E95" s="9"/>
    </row>
    <row r="96" spans="1:5" ht="12" customHeight="1">
      <c r="A96" s="32" t="s">
        <v>2737</v>
      </c>
      <c r="B96" s="32" t="s">
        <v>535</v>
      </c>
      <c r="C96" s="33" t="s">
        <v>1469</v>
      </c>
      <c r="D96" s="34">
        <v>27.38</v>
      </c>
      <c r="E96" s="9"/>
    </row>
    <row r="97" spans="1:5" ht="12" customHeight="1">
      <c r="A97" s="32" t="s">
        <v>2738</v>
      </c>
      <c r="B97" s="32" t="s">
        <v>536</v>
      </c>
      <c r="C97" s="33" t="s">
        <v>1469</v>
      </c>
      <c r="D97" s="34">
        <v>31.02</v>
      </c>
      <c r="E97" s="9"/>
    </row>
    <row r="98" spans="1:5" ht="12" customHeight="1">
      <c r="A98" s="32" t="s">
        <v>3119</v>
      </c>
      <c r="B98" s="32" t="s">
        <v>3120</v>
      </c>
      <c r="C98" s="33" t="s">
        <v>1976</v>
      </c>
      <c r="D98" s="34">
        <v>414.56</v>
      </c>
      <c r="E98" s="9"/>
    </row>
    <row r="99" spans="1:5" ht="12" customHeight="1">
      <c r="A99" s="32" t="s">
        <v>2739</v>
      </c>
      <c r="B99" s="32" t="s">
        <v>537</v>
      </c>
      <c r="C99" s="33" t="s">
        <v>949</v>
      </c>
      <c r="D99" s="34">
        <v>7.71</v>
      </c>
      <c r="E99" s="9"/>
    </row>
    <row r="100" spans="1:5" ht="12" customHeight="1">
      <c r="A100" s="32" t="s">
        <v>2740</v>
      </c>
      <c r="B100" s="32" t="s">
        <v>538</v>
      </c>
      <c r="C100" s="33" t="s">
        <v>1469</v>
      </c>
      <c r="D100" s="34">
        <v>34.33</v>
      </c>
      <c r="E100" s="9"/>
    </row>
    <row r="101" spans="1:5" ht="12" customHeight="1">
      <c r="A101" s="32" t="s">
        <v>2741</v>
      </c>
      <c r="B101" s="32" t="s">
        <v>539</v>
      </c>
      <c r="C101" s="33" t="s">
        <v>1469</v>
      </c>
      <c r="D101" s="34">
        <v>51.15</v>
      </c>
      <c r="E101" s="9"/>
    </row>
    <row r="102" spans="1:5" ht="12" customHeight="1">
      <c r="A102" s="32" t="s">
        <v>2742</v>
      </c>
      <c r="B102" s="32" t="s">
        <v>540</v>
      </c>
      <c r="C102" s="33" t="s">
        <v>1469</v>
      </c>
      <c r="D102" s="34">
        <v>75.45</v>
      </c>
      <c r="E102" s="9"/>
    </row>
    <row r="103" spans="1:5" ht="12" customHeight="1">
      <c r="A103" s="35" t="s">
        <v>2743</v>
      </c>
      <c r="B103" s="35" t="s">
        <v>541</v>
      </c>
      <c r="C103" s="36" t="s">
        <v>1469</v>
      </c>
      <c r="D103" s="37">
        <v>58.32</v>
      </c>
      <c r="E103" s="9"/>
    </row>
    <row r="104" spans="1:5" ht="12" customHeight="1">
      <c r="A104" s="32" t="s">
        <v>2744</v>
      </c>
      <c r="B104" s="32" t="s">
        <v>542</v>
      </c>
      <c r="C104" s="33" t="s">
        <v>1469</v>
      </c>
      <c r="D104" s="34">
        <v>71.37</v>
      </c>
      <c r="E104" s="9"/>
    </row>
    <row r="105" spans="1:5" ht="12" customHeight="1">
      <c r="A105" s="32" t="s">
        <v>2745</v>
      </c>
      <c r="B105" s="32" t="s">
        <v>543</v>
      </c>
      <c r="C105" s="33" t="s">
        <v>1469</v>
      </c>
      <c r="D105" s="34">
        <v>89.75</v>
      </c>
      <c r="E105" s="9"/>
    </row>
    <row r="106" spans="1:5" ht="12" customHeight="1">
      <c r="A106" s="32" t="s">
        <v>2746</v>
      </c>
      <c r="B106" s="32" t="s">
        <v>544</v>
      </c>
      <c r="C106" s="33" t="s">
        <v>1469</v>
      </c>
      <c r="D106" s="34">
        <v>128.27</v>
      </c>
      <c r="E106" s="9"/>
    </row>
    <row r="107" spans="1:5" ht="12" customHeight="1">
      <c r="A107" s="32" t="s">
        <v>2747</v>
      </c>
      <c r="B107" s="32" t="s">
        <v>545</v>
      </c>
      <c r="C107" s="33" t="s">
        <v>1469</v>
      </c>
      <c r="D107" s="34">
        <v>35.84</v>
      </c>
      <c r="E107" s="9"/>
    </row>
    <row r="108" spans="1:5" ht="12" customHeight="1">
      <c r="A108" s="32" t="s">
        <v>2748</v>
      </c>
      <c r="B108" s="32" t="s">
        <v>546</v>
      </c>
      <c r="C108" s="33" t="s">
        <v>1469</v>
      </c>
      <c r="D108" s="34">
        <v>53.26</v>
      </c>
      <c r="E108" s="9"/>
    </row>
    <row r="109" spans="1:5" ht="12" customHeight="1">
      <c r="A109" s="32" t="s">
        <v>2749</v>
      </c>
      <c r="B109" s="32" t="s">
        <v>547</v>
      </c>
      <c r="C109" s="33" t="s">
        <v>1469</v>
      </c>
      <c r="D109" s="34">
        <v>70.72</v>
      </c>
      <c r="E109" s="9"/>
    </row>
    <row r="110" spans="1:5" ht="12" customHeight="1">
      <c r="A110" s="32" t="s">
        <v>2750</v>
      </c>
      <c r="B110" s="32" t="s">
        <v>548</v>
      </c>
      <c r="C110" s="33" t="s">
        <v>1469</v>
      </c>
      <c r="D110" s="34">
        <v>99.66</v>
      </c>
      <c r="E110" s="9"/>
    </row>
    <row r="111" spans="1:5" ht="12" customHeight="1">
      <c r="A111" s="32" t="s">
        <v>2751</v>
      </c>
      <c r="B111" s="32" t="s">
        <v>549</v>
      </c>
      <c r="C111" s="33" t="s">
        <v>1469</v>
      </c>
      <c r="D111" s="34">
        <v>116.87</v>
      </c>
      <c r="E111" s="9"/>
    </row>
    <row r="112" spans="1:5" ht="12" customHeight="1">
      <c r="A112" s="32" t="s">
        <v>2752</v>
      </c>
      <c r="B112" s="32" t="s">
        <v>550</v>
      </c>
      <c r="C112" s="33" t="s">
        <v>1469</v>
      </c>
      <c r="D112" s="34">
        <v>119.73</v>
      </c>
      <c r="E112" s="9"/>
    </row>
    <row r="113" spans="1:5" ht="12" customHeight="1">
      <c r="A113" s="32" t="s">
        <v>2753</v>
      </c>
      <c r="B113" s="32" t="s">
        <v>551</v>
      </c>
      <c r="C113" s="33" t="s">
        <v>1469</v>
      </c>
      <c r="D113" s="34">
        <v>133.81</v>
      </c>
      <c r="E113" s="9"/>
    </row>
    <row r="114" spans="1:5" ht="12" customHeight="1">
      <c r="A114" s="32" t="s">
        <v>2754</v>
      </c>
      <c r="B114" s="32" t="s">
        <v>552</v>
      </c>
      <c r="C114" s="33" t="s">
        <v>1469</v>
      </c>
      <c r="D114" s="34">
        <v>187.57</v>
      </c>
      <c r="E114" s="9"/>
    </row>
    <row r="115" spans="1:5" ht="12" customHeight="1">
      <c r="A115" s="32" t="s">
        <v>2755</v>
      </c>
      <c r="B115" s="32" t="s">
        <v>553</v>
      </c>
      <c r="C115" s="33" t="s">
        <v>1469</v>
      </c>
      <c r="D115" s="34">
        <v>239.69</v>
      </c>
      <c r="E115" s="9"/>
    </row>
    <row r="116" spans="1:5" ht="12" customHeight="1">
      <c r="A116" s="32" t="s">
        <v>2756</v>
      </c>
      <c r="B116" s="32" t="s">
        <v>554</v>
      </c>
      <c r="C116" s="33" t="s">
        <v>1469</v>
      </c>
      <c r="D116" s="34">
        <v>273.48</v>
      </c>
      <c r="E116" s="9"/>
    </row>
    <row r="117" spans="1:5" ht="12" customHeight="1">
      <c r="A117" s="32" t="s">
        <v>2757</v>
      </c>
      <c r="B117" s="32" t="s">
        <v>555</v>
      </c>
      <c r="C117" s="33" t="s">
        <v>1469</v>
      </c>
      <c r="D117" s="34">
        <v>239.98</v>
      </c>
      <c r="E117" s="9"/>
    </row>
    <row r="118" spans="1:5" ht="12" customHeight="1">
      <c r="A118" s="32" t="s">
        <v>2758</v>
      </c>
      <c r="B118" s="32" t="s">
        <v>556</v>
      </c>
      <c r="C118" s="33" t="s">
        <v>1469</v>
      </c>
      <c r="D118" s="34">
        <v>249.72</v>
      </c>
      <c r="E118" s="9"/>
    </row>
    <row r="119" spans="1:5" ht="12" customHeight="1">
      <c r="A119" s="32" t="s">
        <v>2759</v>
      </c>
      <c r="B119" s="32" t="s">
        <v>557</v>
      </c>
      <c r="C119" s="33" t="s">
        <v>1469</v>
      </c>
      <c r="D119" s="34">
        <v>278.98</v>
      </c>
      <c r="E119" s="9"/>
    </row>
    <row r="120" spans="1:5" ht="12" customHeight="1">
      <c r="A120" s="32" t="s">
        <v>2760</v>
      </c>
      <c r="B120" s="32" t="s">
        <v>558</v>
      </c>
      <c r="C120" s="33" t="s">
        <v>1469</v>
      </c>
      <c r="D120" s="34">
        <v>329.93</v>
      </c>
      <c r="E120" s="9"/>
    </row>
    <row r="121" spans="1:5" ht="12" customHeight="1">
      <c r="A121" s="32" t="s">
        <v>2761</v>
      </c>
      <c r="B121" s="32" t="s">
        <v>559</v>
      </c>
      <c r="C121" s="33" t="s">
        <v>1469</v>
      </c>
      <c r="D121" s="34">
        <v>430.4</v>
      </c>
      <c r="E121" s="9"/>
    </row>
    <row r="122" spans="1:5" ht="12" customHeight="1">
      <c r="A122" s="32" t="s">
        <v>2762</v>
      </c>
      <c r="B122" s="32" t="s">
        <v>601</v>
      </c>
      <c r="C122" s="33" t="s">
        <v>1469</v>
      </c>
      <c r="D122" s="34">
        <v>624.99</v>
      </c>
      <c r="E122" s="9"/>
    </row>
    <row r="123" spans="1:5" ht="12" customHeight="1">
      <c r="A123" s="32" t="s">
        <v>2763</v>
      </c>
      <c r="B123" s="32" t="s">
        <v>602</v>
      </c>
      <c r="C123" s="33" t="s">
        <v>1469</v>
      </c>
      <c r="D123" s="34">
        <v>58.63</v>
      </c>
      <c r="E123" s="9"/>
    </row>
    <row r="124" spans="1:5" ht="12" customHeight="1">
      <c r="A124" s="32" t="s">
        <v>2764</v>
      </c>
      <c r="B124" s="32" t="s">
        <v>603</v>
      </c>
      <c r="C124" s="33" t="s">
        <v>1469</v>
      </c>
      <c r="D124" s="34">
        <v>71.44</v>
      </c>
      <c r="E124" s="9"/>
    </row>
    <row r="125" spans="1:5" ht="12" customHeight="1">
      <c r="A125" s="32" t="s">
        <v>2765</v>
      </c>
      <c r="B125" s="32" t="s">
        <v>604</v>
      </c>
      <c r="C125" s="33" t="s">
        <v>1469</v>
      </c>
      <c r="D125" s="34">
        <v>88.13</v>
      </c>
      <c r="E125" s="9"/>
    </row>
    <row r="126" spans="1:5" ht="12" customHeight="1">
      <c r="A126" s="32" t="s">
        <v>2766</v>
      </c>
      <c r="B126" s="32" t="s">
        <v>605</v>
      </c>
      <c r="C126" s="33" t="s">
        <v>1469</v>
      </c>
      <c r="D126" s="34">
        <v>107.98</v>
      </c>
      <c r="E126" s="9"/>
    </row>
    <row r="127" spans="1:5" ht="12" customHeight="1">
      <c r="A127" s="32" t="s">
        <v>2767</v>
      </c>
      <c r="B127" s="32" t="s">
        <v>606</v>
      </c>
      <c r="C127" s="33" t="s">
        <v>1469</v>
      </c>
      <c r="D127" s="34">
        <v>148.18</v>
      </c>
      <c r="E127" s="9"/>
    </row>
    <row r="128" spans="1:5" ht="12" customHeight="1">
      <c r="A128" s="32" t="s">
        <v>2768</v>
      </c>
      <c r="B128" s="32" t="s">
        <v>607</v>
      </c>
      <c r="C128" s="33" t="s">
        <v>1469</v>
      </c>
      <c r="D128" s="34">
        <v>204.1</v>
      </c>
      <c r="E128" s="9"/>
    </row>
    <row r="129" spans="1:5" ht="12" customHeight="1">
      <c r="A129" s="32" t="s">
        <v>2769</v>
      </c>
      <c r="B129" s="32" t="s">
        <v>608</v>
      </c>
      <c r="C129" s="33" t="s">
        <v>1469</v>
      </c>
      <c r="D129" s="34">
        <v>259.55</v>
      </c>
      <c r="E129" s="9"/>
    </row>
    <row r="130" spans="1:5" ht="12" customHeight="1">
      <c r="A130" s="32" t="s">
        <v>2770</v>
      </c>
      <c r="B130" s="32" t="s">
        <v>609</v>
      </c>
      <c r="C130" s="33" t="s">
        <v>1469</v>
      </c>
      <c r="D130" s="34">
        <v>318.79</v>
      </c>
      <c r="E130" s="9"/>
    </row>
    <row r="131" spans="1:5" ht="12" customHeight="1">
      <c r="A131" s="32" t="s">
        <v>2771</v>
      </c>
      <c r="B131" s="32" t="s">
        <v>610</v>
      </c>
      <c r="C131" s="33" t="s">
        <v>1469</v>
      </c>
      <c r="D131" s="34">
        <v>404.55</v>
      </c>
      <c r="E131" s="9"/>
    </row>
    <row r="132" spans="1:5" ht="12" customHeight="1">
      <c r="A132" s="32" t="s">
        <v>2772</v>
      </c>
      <c r="B132" s="32" t="s">
        <v>2649</v>
      </c>
      <c r="C132" s="33" t="s">
        <v>1976</v>
      </c>
      <c r="D132" s="34">
        <v>44.1</v>
      </c>
      <c r="E132" s="9"/>
    </row>
    <row r="133" spans="1:5" ht="12" customHeight="1">
      <c r="A133" s="32" t="s">
        <v>3121</v>
      </c>
      <c r="B133" s="32" t="s">
        <v>3122</v>
      </c>
      <c r="C133" s="33" t="s">
        <v>1979</v>
      </c>
      <c r="D133" s="34">
        <v>1624.68</v>
      </c>
      <c r="E133" s="9"/>
    </row>
    <row r="134" spans="1:5" ht="12" customHeight="1">
      <c r="A134" s="32" t="s">
        <v>3123</v>
      </c>
      <c r="B134" s="32" t="s">
        <v>3124</v>
      </c>
      <c r="C134" s="33" t="s">
        <v>1979</v>
      </c>
      <c r="D134" s="34">
        <v>3273.4</v>
      </c>
      <c r="E134" s="9"/>
    </row>
    <row r="135" spans="1:5" ht="12" customHeight="1">
      <c r="A135" s="32" t="s">
        <v>3125</v>
      </c>
      <c r="B135" s="32" t="s">
        <v>3126</v>
      </c>
      <c r="C135" s="33" t="s">
        <v>1979</v>
      </c>
      <c r="D135" s="34">
        <v>16774.31</v>
      </c>
      <c r="E135" s="9"/>
    </row>
    <row r="136" spans="1:5" ht="12" customHeight="1">
      <c r="A136" s="32" t="s">
        <v>2773</v>
      </c>
      <c r="B136" s="32" t="s">
        <v>611</v>
      </c>
      <c r="C136" s="33" t="s">
        <v>1979</v>
      </c>
      <c r="D136" s="34">
        <v>28562.93</v>
      </c>
      <c r="E136" s="9"/>
    </row>
    <row r="137" spans="1:5" ht="12" customHeight="1">
      <c r="A137" s="32" t="s">
        <v>2774</v>
      </c>
      <c r="B137" s="32" t="s">
        <v>612</v>
      </c>
      <c r="C137" s="33" t="s">
        <v>1979</v>
      </c>
      <c r="D137" s="34">
        <v>314.04</v>
      </c>
      <c r="E137" s="9"/>
    </row>
    <row r="138" spans="1:5" ht="12" customHeight="1">
      <c r="A138" s="32" t="s">
        <v>2775</v>
      </c>
      <c r="B138" s="32" t="s">
        <v>613</v>
      </c>
      <c r="C138" s="33" t="s">
        <v>1979</v>
      </c>
      <c r="D138" s="34">
        <v>9973.97</v>
      </c>
      <c r="E138" s="9"/>
    </row>
    <row r="139" spans="1:5" ht="12" customHeight="1">
      <c r="A139" s="32" t="s">
        <v>2776</v>
      </c>
      <c r="B139" s="32" t="s">
        <v>614</v>
      </c>
      <c r="C139" s="33" t="s">
        <v>1979</v>
      </c>
      <c r="D139" s="34">
        <v>1796.59</v>
      </c>
      <c r="E139" s="9"/>
    </row>
    <row r="140" spans="1:5" ht="12" customHeight="1">
      <c r="A140" s="32" t="s">
        <v>2777</v>
      </c>
      <c r="B140" s="32" t="s">
        <v>615</v>
      </c>
      <c r="C140" s="33" t="s">
        <v>939</v>
      </c>
      <c r="D140" s="34">
        <v>366.15</v>
      </c>
      <c r="E140" s="9"/>
    </row>
    <row r="141" spans="1:5" ht="12" customHeight="1">
      <c r="A141" s="7" t="s">
        <v>2778</v>
      </c>
      <c r="B141" s="8" t="s">
        <v>2289</v>
      </c>
      <c r="C141" s="9"/>
      <c r="D141" s="9"/>
      <c r="E141" s="9"/>
    </row>
    <row r="142" spans="1:5" ht="12" customHeight="1">
      <c r="A142" s="32" t="s">
        <v>2779</v>
      </c>
      <c r="B142" s="32" t="s">
        <v>616</v>
      </c>
      <c r="C142" s="33" t="s">
        <v>1978</v>
      </c>
      <c r="D142" s="34">
        <v>53.06</v>
      </c>
      <c r="E142" s="9"/>
    </row>
    <row r="143" spans="1:5" ht="12" customHeight="1">
      <c r="A143" s="32" t="s">
        <v>2780</v>
      </c>
      <c r="B143" s="32" t="s">
        <v>617</v>
      </c>
      <c r="C143" s="33" t="s">
        <v>939</v>
      </c>
      <c r="D143" s="34">
        <v>366.15</v>
      </c>
      <c r="E143" s="9"/>
    </row>
    <row r="144" spans="1:5" ht="12" customHeight="1">
      <c r="A144" s="7" t="s">
        <v>2781</v>
      </c>
      <c r="B144" s="8" t="s">
        <v>2290</v>
      </c>
      <c r="C144" s="9"/>
      <c r="D144" s="9"/>
      <c r="E144" s="9"/>
    </row>
    <row r="145" spans="1:5" ht="12" customHeight="1">
      <c r="A145" s="32" t="s">
        <v>2782</v>
      </c>
      <c r="B145" s="32" t="s">
        <v>618</v>
      </c>
      <c r="C145" s="33" t="s">
        <v>949</v>
      </c>
      <c r="D145" s="34">
        <v>7.71</v>
      </c>
      <c r="E145" s="9"/>
    </row>
    <row r="146" spans="1:5" ht="12" customHeight="1">
      <c r="A146" s="32" t="s">
        <v>2783</v>
      </c>
      <c r="B146" s="32" t="s">
        <v>619</v>
      </c>
      <c r="C146" s="33" t="s">
        <v>949</v>
      </c>
      <c r="D146" s="34">
        <v>7.52</v>
      </c>
      <c r="E146" s="9"/>
    </row>
    <row r="147" spans="1:5" ht="12" customHeight="1">
      <c r="A147" s="32" t="s">
        <v>2784</v>
      </c>
      <c r="B147" s="32" t="s">
        <v>620</v>
      </c>
      <c r="C147" s="33" t="s">
        <v>949</v>
      </c>
      <c r="D147" s="34">
        <v>7.16</v>
      </c>
      <c r="E147" s="9"/>
    </row>
    <row r="148" spans="1:5" ht="12" customHeight="1">
      <c r="A148" s="32" t="s">
        <v>2785</v>
      </c>
      <c r="B148" s="32" t="s">
        <v>621</v>
      </c>
      <c r="C148" s="33" t="s">
        <v>939</v>
      </c>
      <c r="D148" s="34">
        <v>366.15</v>
      </c>
      <c r="E148" s="9"/>
    </row>
    <row r="149" spans="1:5" ht="12" customHeight="1">
      <c r="A149" s="7" t="s">
        <v>2786</v>
      </c>
      <c r="B149" s="8" t="s">
        <v>2291</v>
      </c>
      <c r="C149" s="9"/>
      <c r="D149" s="9"/>
      <c r="E149" s="9"/>
    </row>
    <row r="150" spans="1:5" ht="12" customHeight="1">
      <c r="A150" s="32" t="s">
        <v>2787</v>
      </c>
      <c r="B150" s="32" t="s">
        <v>622</v>
      </c>
      <c r="C150" s="33" t="s">
        <v>1976</v>
      </c>
      <c r="D150" s="34">
        <v>385.87</v>
      </c>
      <c r="E150" s="9"/>
    </row>
    <row r="151" spans="1:5" ht="12" customHeight="1">
      <c r="A151" s="32" t="s">
        <v>2788</v>
      </c>
      <c r="B151" s="32" t="s">
        <v>623</v>
      </c>
      <c r="C151" s="33" t="s">
        <v>1976</v>
      </c>
      <c r="D151" s="34">
        <v>411.28</v>
      </c>
      <c r="E151" s="9"/>
    </row>
    <row r="152" spans="1:5" ht="12" customHeight="1">
      <c r="A152" s="32" t="s">
        <v>2789</v>
      </c>
      <c r="B152" s="32" t="s">
        <v>624</v>
      </c>
      <c r="C152" s="33" t="s">
        <v>1976</v>
      </c>
      <c r="D152" s="34">
        <v>416.52</v>
      </c>
      <c r="E152" s="9"/>
    </row>
    <row r="153" spans="1:5" ht="12" customHeight="1">
      <c r="A153" s="32" t="s">
        <v>2790</v>
      </c>
      <c r="B153" s="32" t="s">
        <v>625</v>
      </c>
      <c r="C153" s="33" t="s">
        <v>1976</v>
      </c>
      <c r="D153" s="34">
        <v>401.39</v>
      </c>
      <c r="E153" s="9"/>
    </row>
    <row r="154" spans="1:5" ht="12" customHeight="1">
      <c r="A154" s="32" t="s">
        <v>2791</v>
      </c>
      <c r="B154" s="32" t="s">
        <v>626</v>
      </c>
      <c r="C154" s="33" t="s">
        <v>1976</v>
      </c>
      <c r="D154" s="34">
        <v>422.19</v>
      </c>
      <c r="E154" s="9"/>
    </row>
    <row r="155" spans="1:5" ht="12" customHeight="1">
      <c r="A155" s="32" t="s">
        <v>2792</v>
      </c>
      <c r="B155" s="32" t="s">
        <v>627</v>
      </c>
      <c r="C155" s="33" t="s">
        <v>1976</v>
      </c>
      <c r="D155" s="34">
        <v>436.64</v>
      </c>
      <c r="E155" s="9"/>
    </row>
    <row r="156" spans="1:5" ht="12" customHeight="1">
      <c r="A156" s="32" t="s">
        <v>2793</v>
      </c>
      <c r="B156" s="32" t="s">
        <v>3127</v>
      </c>
      <c r="C156" s="33" t="s">
        <v>1976</v>
      </c>
      <c r="D156" s="34">
        <v>367.41</v>
      </c>
      <c r="E156" s="9"/>
    </row>
    <row r="157" spans="1:5" ht="12" customHeight="1">
      <c r="A157" s="32" t="s">
        <v>2794</v>
      </c>
      <c r="B157" s="32" t="s">
        <v>629</v>
      </c>
      <c r="C157" s="33" t="s">
        <v>1976</v>
      </c>
      <c r="D157" s="34">
        <v>4028.09</v>
      </c>
      <c r="E157" s="9"/>
    </row>
    <row r="158" spans="1:5" ht="12" customHeight="1">
      <c r="A158" s="32" t="s">
        <v>2795</v>
      </c>
      <c r="B158" s="32" t="s">
        <v>630</v>
      </c>
      <c r="C158" s="33" t="s">
        <v>939</v>
      </c>
      <c r="D158" s="34">
        <v>366.15</v>
      </c>
      <c r="E158" s="9"/>
    </row>
    <row r="159" spans="1:5" ht="12" customHeight="1">
      <c r="A159" s="7" t="s">
        <v>2796</v>
      </c>
      <c r="B159" s="8" t="s">
        <v>2292</v>
      </c>
      <c r="C159" s="9"/>
      <c r="D159" s="9"/>
      <c r="E159" s="9"/>
    </row>
    <row r="160" spans="1:5" ht="12" customHeight="1">
      <c r="A160" s="32" t="s">
        <v>3128</v>
      </c>
      <c r="B160" s="32" t="s">
        <v>3129</v>
      </c>
      <c r="C160" s="33" t="s">
        <v>1978</v>
      </c>
      <c r="D160" s="34">
        <v>73.24</v>
      </c>
      <c r="E160" s="9"/>
    </row>
    <row r="161" spans="1:5" ht="12" customHeight="1">
      <c r="A161" s="32" t="s">
        <v>3084</v>
      </c>
      <c r="B161" s="32" t="s">
        <v>3130</v>
      </c>
      <c r="C161" s="33" t="s">
        <v>1978</v>
      </c>
      <c r="D161" s="34">
        <v>130.21</v>
      </c>
      <c r="E161" s="9"/>
    </row>
    <row r="162" spans="1:5" ht="12" customHeight="1">
      <c r="A162" s="32" t="s">
        <v>3131</v>
      </c>
      <c r="B162" s="32" t="s">
        <v>3132</v>
      </c>
      <c r="C162" s="33" t="s">
        <v>1978</v>
      </c>
      <c r="D162" s="34">
        <v>62.93</v>
      </c>
      <c r="E162" s="9"/>
    </row>
    <row r="163" spans="1:5" ht="12" customHeight="1">
      <c r="A163" s="32" t="s">
        <v>3133</v>
      </c>
      <c r="B163" s="32" t="s">
        <v>3134</v>
      </c>
      <c r="C163" s="33" t="s">
        <v>1978</v>
      </c>
      <c r="D163" s="34">
        <v>65.7</v>
      </c>
      <c r="E163" s="9"/>
    </row>
    <row r="164" spans="1:5" ht="12" customHeight="1">
      <c r="A164" s="32" t="s">
        <v>2797</v>
      </c>
      <c r="B164" s="32" t="s">
        <v>631</v>
      </c>
      <c r="C164" s="33" t="s">
        <v>939</v>
      </c>
      <c r="D164" s="34">
        <v>366.15</v>
      </c>
      <c r="E164" s="9"/>
    </row>
    <row r="165" spans="1:5" ht="12" customHeight="1">
      <c r="A165" s="7" t="s">
        <v>2798</v>
      </c>
      <c r="B165" s="8" t="s">
        <v>632</v>
      </c>
      <c r="C165" s="9"/>
      <c r="D165" s="9"/>
      <c r="E165" s="9"/>
    </row>
    <row r="166" spans="1:5" ht="12" customHeight="1">
      <c r="A166" s="32" t="s">
        <v>2799</v>
      </c>
      <c r="B166" s="32" t="s">
        <v>633</v>
      </c>
      <c r="C166" s="33" t="s">
        <v>1978</v>
      </c>
      <c r="D166" s="34">
        <v>37.21</v>
      </c>
      <c r="E166" s="9"/>
    </row>
    <row r="167" spans="1:5" ht="12" customHeight="1">
      <c r="A167" s="32" t="s">
        <v>2800</v>
      </c>
      <c r="B167" s="32" t="s">
        <v>3135</v>
      </c>
      <c r="C167" s="33" t="s">
        <v>1978</v>
      </c>
      <c r="D167" s="34">
        <v>46.25</v>
      </c>
      <c r="E167" s="9"/>
    </row>
    <row r="168" spans="1:5" ht="12" customHeight="1">
      <c r="A168" s="32" t="s">
        <v>2801</v>
      </c>
      <c r="B168" s="32" t="s">
        <v>634</v>
      </c>
      <c r="C168" s="33" t="s">
        <v>1978</v>
      </c>
      <c r="D168" s="34">
        <v>10.04</v>
      </c>
      <c r="E168" s="9"/>
    </row>
    <row r="169" spans="1:5" ht="12" customHeight="1">
      <c r="A169" s="32" t="s">
        <v>2802</v>
      </c>
      <c r="B169" s="32" t="s">
        <v>632</v>
      </c>
      <c r="C169" s="33" t="s">
        <v>939</v>
      </c>
      <c r="D169" s="34">
        <v>366.15</v>
      </c>
      <c r="E169" s="9"/>
    </row>
    <row r="170" spans="1:5" ht="12" customHeight="1">
      <c r="A170" s="7" t="s">
        <v>2803</v>
      </c>
      <c r="B170" s="8" t="s">
        <v>525</v>
      </c>
      <c r="C170" s="9"/>
      <c r="D170" s="9"/>
      <c r="E170" s="9"/>
    </row>
    <row r="171" spans="1:5" ht="12" customHeight="1">
      <c r="A171" s="32" t="s">
        <v>2804</v>
      </c>
      <c r="B171" s="32" t="s">
        <v>3136</v>
      </c>
      <c r="C171" s="33" t="s">
        <v>1976</v>
      </c>
      <c r="D171" s="34">
        <v>131.13</v>
      </c>
      <c r="E171" s="9"/>
    </row>
    <row r="172" spans="1:5" ht="12" customHeight="1">
      <c r="A172" s="32" t="s">
        <v>2805</v>
      </c>
      <c r="B172" s="32" t="s">
        <v>3137</v>
      </c>
      <c r="C172" s="33" t="s">
        <v>1976</v>
      </c>
      <c r="D172" s="34">
        <v>154.97</v>
      </c>
      <c r="E172" s="9"/>
    </row>
    <row r="173" spans="1:5" ht="12" customHeight="1">
      <c r="A173" s="32" t="s">
        <v>2806</v>
      </c>
      <c r="B173" s="32" t="s">
        <v>3138</v>
      </c>
      <c r="C173" s="33" t="s">
        <v>1976</v>
      </c>
      <c r="D173" s="34">
        <v>71.52</v>
      </c>
      <c r="E173" s="9"/>
    </row>
    <row r="174" spans="1:5" ht="12" customHeight="1">
      <c r="A174" s="32" t="s">
        <v>2807</v>
      </c>
      <c r="B174" s="32" t="s">
        <v>525</v>
      </c>
      <c r="C174" s="33" t="s">
        <v>939</v>
      </c>
      <c r="D174" s="34">
        <v>366.15</v>
      </c>
      <c r="E174" s="9"/>
    </row>
    <row r="175" spans="1:5" ht="12" customHeight="1">
      <c r="A175" s="7" t="s">
        <v>2808</v>
      </c>
      <c r="B175" s="8" t="s">
        <v>526</v>
      </c>
      <c r="C175" s="9"/>
      <c r="D175" s="9"/>
      <c r="E175" s="9"/>
    </row>
    <row r="176" spans="1:5" ht="12" customHeight="1">
      <c r="A176" s="32" t="s">
        <v>2809</v>
      </c>
      <c r="B176" s="32" t="s">
        <v>526</v>
      </c>
      <c r="C176" s="33" t="s">
        <v>939</v>
      </c>
      <c r="D176" s="34">
        <v>366.15</v>
      </c>
      <c r="E176" s="9"/>
    </row>
    <row r="177" spans="1:5" ht="12" customHeight="1">
      <c r="A177" s="7" t="s">
        <v>2810</v>
      </c>
      <c r="B177" s="8" t="s">
        <v>527</v>
      </c>
      <c r="C177" s="9"/>
      <c r="D177" s="9"/>
      <c r="E177" s="9"/>
    </row>
    <row r="178" spans="1:5" ht="12" customHeight="1">
      <c r="A178" s="32" t="s">
        <v>2811</v>
      </c>
      <c r="B178" s="32" t="s">
        <v>527</v>
      </c>
      <c r="C178" s="33" t="s">
        <v>939</v>
      </c>
      <c r="D178" s="34">
        <v>366.15</v>
      </c>
      <c r="E178" s="9"/>
    </row>
    <row r="179" spans="1:5" ht="12" customHeight="1">
      <c r="A179" s="7" t="s">
        <v>2812</v>
      </c>
      <c r="B179" s="8" t="s">
        <v>2293</v>
      </c>
      <c r="C179" s="9"/>
      <c r="D179" s="9"/>
      <c r="E179" s="9"/>
    </row>
    <row r="180" spans="1:5" ht="12" customHeight="1">
      <c r="A180" s="32" t="s">
        <v>2813</v>
      </c>
      <c r="B180" s="32" t="s">
        <v>975</v>
      </c>
      <c r="C180" s="33" t="s">
        <v>939</v>
      </c>
      <c r="D180" s="34">
        <v>366.15</v>
      </c>
      <c r="E180" s="9"/>
    </row>
    <row r="181" spans="1:5" ht="12" customHeight="1">
      <c r="A181" s="9"/>
      <c r="B181" s="9"/>
      <c r="C181" s="9"/>
      <c r="D181" s="9"/>
      <c r="E181" s="9"/>
    </row>
    <row r="182" spans="1:5" ht="12" customHeight="1">
      <c r="A182" s="7" t="s">
        <v>2814</v>
      </c>
      <c r="B182" s="8" t="s">
        <v>2294</v>
      </c>
      <c r="C182" s="9"/>
      <c r="D182" s="9"/>
      <c r="E182" s="9"/>
    </row>
    <row r="183" spans="1:5" ht="12" customHeight="1">
      <c r="A183" s="7" t="s">
        <v>2815</v>
      </c>
      <c r="B183" s="8" t="s">
        <v>2289</v>
      </c>
      <c r="C183" s="9"/>
      <c r="D183" s="9"/>
      <c r="E183" s="9"/>
    </row>
    <row r="184" spans="1:5" ht="12" customHeight="1">
      <c r="A184" s="32" t="s">
        <v>2816</v>
      </c>
      <c r="B184" s="32" t="s">
        <v>976</v>
      </c>
      <c r="C184" s="33" t="s">
        <v>1978</v>
      </c>
      <c r="D184" s="34">
        <v>77.39</v>
      </c>
      <c r="E184" s="9"/>
    </row>
    <row r="185" spans="1:5" ht="12" customHeight="1">
      <c r="A185" s="32" t="s">
        <v>2817</v>
      </c>
      <c r="B185" s="32" t="s">
        <v>977</v>
      </c>
      <c r="C185" s="33" t="s">
        <v>1978</v>
      </c>
      <c r="D185" s="34">
        <v>90.08</v>
      </c>
      <c r="E185" s="9"/>
    </row>
    <row r="186" spans="1:5" ht="12" customHeight="1">
      <c r="A186" s="32" t="s">
        <v>2818</v>
      </c>
      <c r="B186" s="32" t="s">
        <v>978</v>
      </c>
      <c r="C186" s="33" t="s">
        <v>1978</v>
      </c>
      <c r="D186" s="34">
        <v>116.7</v>
      </c>
      <c r="E186" s="9"/>
    </row>
    <row r="187" spans="1:5" ht="12" customHeight="1">
      <c r="A187" s="32" t="s">
        <v>2819</v>
      </c>
      <c r="B187" s="32" t="s">
        <v>979</v>
      </c>
      <c r="C187" s="33" t="s">
        <v>1976</v>
      </c>
      <c r="D187" s="34">
        <v>25.92</v>
      </c>
      <c r="E187" s="9"/>
    </row>
    <row r="188" spans="1:5" ht="12" customHeight="1">
      <c r="A188" s="32" t="s">
        <v>2820</v>
      </c>
      <c r="B188" s="32" t="s">
        <v>1647</v>
      </c>
      <c r="C188" s="33" t="s">
        <v>1469</v>
      </c>
      <c r="D188" s="34">
        <v>58.47</v>
      </c>
      <c r="E188" s="9"/>
    </row>
    <row r="189" spans="1:5" ht="12" customHeight="1">
      <c r="A189" s="32" t="s">
        <v>2821</v>
      </c>
      <c r="B189" s="32" t="s">
        <v>1648</v>
      </c>
      <c r="C189" s="33" t="s">
        <v>1469</v>
      </c>
      <c r="D189" s="34">
        <v>77.14</v>
      </c>
      <c r="E189" s="9"/>
    </row>
    <row r="190" spans="1:5" ht="12" customHeight="1">
      <c r="A190" s="32" t="s">
        <v>2822</v>
      </c>
      <c r="B190" s="32" t="s">
        <v>1649</v>
      </c>
      <c r="C190" s="33" t="s">
        <v>1469</v>
      </c>
      <c r="D190" s="34">
        <v>92.38</v>
      </c>
      <c r="E190" s="9"/>
    </row>
    <row r="191" spans="1:5" ht="12" customHeight="1">
      <c r="A191" s="32" t="s">
        <v>2823</v>
      </c>
      <c r="B191" s="32" t="s">
        <v>1650</v>
      </c>
      <c r="C191" s="33" t="s">
        <v>1469</v>
      </c>
      <c r="D191" s="34">
        <v>110.71</v>
      </c>
      <c r="E191" s="9"/>
    </row>
    <row r="192" spans="1:5" ht="12" customHeight="1">
      <c r="A192" s="32" t="s">
        <v>2824</v>
      </c>
      <c r="B192" s="32" t="s">
        <v>1651</v>
      </c>
      <c r="C192" s="33" t="s">
        <v>1469</v>
      </c>
      <c r="D192" s="34">
        <v>117.92</v>
      </c>
      <c r="E192" s="9"/>
    </row>
    <row r="193" spans="1:5" ht="12" customHeight="1">
      <c r="A193" s="32" t="s">
        <v>2825</v>
      </c>
      <c r="B193" s="32" t="s">
        <v>1652</v>
      </c>
      <c r="C193" s="33" t="s">
        <v>1469</v>
      </c>
      <c r="D193" s="34">
        <v>155.41</v>
      </c>
      <c r="E193" s="9"/>
    </row>
    <row r="194" spans="1:5" ht="12" customHeight="1">
      <c r="A194" s="32" t="s">
        <v>2826</v>
      </c>
      <c r="B194" s="32" t="s">
        <v>1653</v>
      </c>
      <c r="C194" s="33" t="s">
        <v>1469</v>
      </c>
      <c r="D194" s="34">
        <v>173.66</v>
      </c>
      <c r="E194" s="9"/>
    </row>
    <row r="195" spans="1:5" ht="12" customHeight="1">
      <c r="A195" s="32" t="s">
        <v>2827</v>
      </c>
      <c r="B195" s="32" t="s">
        <v>1654</v>
      </c>
      <c r="C195" s="33" t="s">
        <v>1469</v>
      </c>
      <c r="D195" s="34">
        <v>206.45</v>
      </c>
      <c r="E195" s="9"/>
    </row>
    <row r="196" spans="1:5" ht="12" customHeight="1">
      <c r="A196" s="32" t="s">
        <v>2828</v>
      </c>
      <c r="B196" s="32" t="s">
        <v>1655</v>
      </c>
      <c r="C196" s="33" t="s">
        <v>1469</v>
      </c>
      <c r="D196" s="34">
        <v>224.67</v>
      </c>
      <c r="E196" s="9"/>
    </row>
    <row r="197" spans="1:5" ht="12" customHeight="1">
      <c r="A197" s="32" t="s">
        <v>2829</v>
      </c>
      <c r="B197" s="32" t="s">
        <v>1656</v>
      </c>
      <c r="C197" s="33" t="s">
        <v>1469</v>
      </c>
      <c r="D197" s="34">
        <v>269.12</v>
      </c>
      <c r="E197" s="9"/>
    </row>
    <row r="198" spans="1:5" ht="12" customHeight="1">
      <c r="A198" s="32" t="s">
        <v>2830</v>
      </c>
      <c r="B198" s="32" t="s">
        <v>617</v>
      </c>
      <c r="C198" s="33" t="s">
        <v>939</v>
      </c>
      <c r="D198" s="34">
        <v>366.15</v>
      </c>
      <c r="E198" s="9"/>
    </row>
    <row r="199" spans="1:5" ht="12" customHeight="1">
      <c r="A199" s="7" t="s">
        <v>2831</v>
      </c>
      <c r="B199" s="8" t="s">
        <v>2290</v>
      </c>
      <c r="C199" s="9"/>
      <c r="D199" s="9"/>
      <c r="E199" s="9"/>
    </row>
    <row r="200" spans="1:5" ht="12" customHeight="1">
      <c r="A200" s="32" t="s">
        <v>2832</v>
      </c>
      <c r="B200" s="32" t="s">
        <v>618</v>
      </c>
      <c r="C200" s="33" t="s">
        <v>949</v>
      </c>
      <c r="D200" s="34">
        <v>7.71</v>
      </c>
      <c r="E200" s="9"/>
    </row>
    <row r="201" spans="1:5" ht="12" customHeight="1">
      <c r="A201" s="32" t="s">
        <v>2833</v>
      </c>
      <c r="B201" s="32" t="s">
        <v>619</v>
      </c>
      <c r="C201" s="33" t="s">
        <v>949</v>
      </c>
      <c r="D201" s="34">
        <v>7.52</v>
      </c>
      <c r="E201" s="9"/>
    </row>
    <row r="202" spans="1:5" ht="12" customHeight="1">
      <c r="A202" s="32" t="s">
        <v>2835</v>
      </c>
      <c r="B202" s="32" t="s">
        <v>620</v>
      </c>
      <c r="C202" s="33" t="s">
        <v>949</v>
      </c>
      <c r="D202" s="34">
        <v>7.16</v>
      </c>
      <c r="E202" s="9"/>
    </row>
    <row r="203" spans="1:5" ht="12" customHeight="1">
      <c r="A203" s="32" t="s">
        <v>3139</v>
      </c>
      <c r="B203" s="32" t="s">
        <v>3140</v>
      </c>
      <c r="C203" s="33" t="s">
        <v>949</v>
      </c>
      <c r="D203" s="34">
        <v>34.16</v>
      </c>
      <c r="E203" s="9"/>
    </row>
    <row r="204" spans="1:5" ht="12" customHeight="1">
      <c r="A204" s="32" t="s">
        <v>3141</v>
      </c>
      <c r="B204" s="32" t="s">
        <v>3142</v>
      </c>
      <c r="C204" s="33" t="s">
        <v>1979</v>
      </c>
      <c r="D204" s="34">
        <v>46.21</v>
      </c>
      <c r="E204" s="9"/>
    </row>
    <row r="205" spans="1:5" ht="12" customHeight="1">
      <c r="A205" s="32" t="s">
        <v>3143</v>
      </c>
      <c r="B205" s="32" t="s">
        <v>3144</v>
      </c>
      <c r="C205" s="33" t="s">
        <v>1979</v>
      </c>
      <c r="D205" s="34">
        <v>55.65</v>
      </c>
      <c r="E205" s="9"/>
    </row>
    <row r="206" spans="1:5" ht="12" customHeight="1">
      <c r="A206" s="32" t="s">
        <v>3145</v>
      </c>
      <c r="B206" s="32" t="s">
        <v>3146</v>
      </c>
      <c r="C206" s="33" t="s">
        <v>1979</v>
      </c>
      <c r="D206" s="34">
        <v>78.38</v>
      </c>
      <c r="E206" s="9"/>
    </row>
    <row r="207" spans="1:5" ht="12" customHeight="1">
      <c r="A207" s="32" t="s">
        <v>3147</v>
      </c>
      <c r="B207" s="32" t="s">
        <v>3148</v>
      </c>
      <c r="C207" s="33" t="s">
        <v>1979</v>
      </c>
      <c r="D207" s="34">
        <v>125.34</v>
      </c>
      <c r="E207" s="9"/>
    </row>
    <row r="208" spans="1:5" ht="12" customHeight="1">
      <c r="A208" s="32" t="s">
        <v>3149</v>
      </c>
      <c r="B208" s="32" t="s">
        <v>3150</v>
      </c>
      <c r="C208" s="33" t="s">
        <v>1979</v>
      </c>
      <c r="D208" s="34">
        <v>204.14</v>
      </c>
      <c r="E208" s="9"/>
    </row>
    <row r="209" spans="1:5" ht="12" customHeight="1">
      <c r="A209" s="32" t="s">
        <v>2834</v>
      </c>
      <c r="B209" s="32" t="s">
        <v>621</v>
      </c>
      <c r="C209" s="33" t="s">
        <v>939</v>
      </c>
      <c r="D209" s="34">
        <v>366.15</v>
      </c>
      <c r="E209" s="9"/>
    </row>
    <row r="210" spans="1:5" ht="12" customHeight="1">
      <c r="A210" s="7" t="s">
        <v>2836</v>
      </c>
      <c r="B210" s="8" t="s">
        <v>2291</v>
      </c>
      <c r="C210" s="9"/>
      <c r="D210" s="9"/>
      <c r="E210" s="9"/>
    </row>
    <row r="211" spans="1:5" ht="12" customHeight="1">
      <c r="A211" s="32" t="s">
        <v>2837</v>
      </c>
      <c r="B211" s="32" t="s">
        <v>1657</v>
      </c>
      <c r="C211" s="33" t="s">
        <v>1978</v>
      </c>
      <c r="D211" s="34">
        <v>112.02</v>
      </c>
      <c r="E211" s="9"/>
    </row>
    <row r="212" spans="1:5" ht="12" customHeight="1">
      <c r="A212" s="32" t="s">
        <v>2838</v>
      </c>
      <c r="B212" s="32" t="s">
        <v>439</v>
      </c>
      <c r="C212" s="33" t="s">
        <v>1978</v>
      </c>
      <c r="D212" s="34">
        <v>110.97</v>
      </c>
      <c r="E212" s="9"/>
    </row>
    <row r="213" spans="1:5" ht="12" customHeight="1">
      <c r="A213" s="32" t="s">
        <v>2839</v>
      </c>
      <c r="B213" s="32" t="s">
        <v>440</v>
      </c>
      <c r="C213" s="33" t="s">
        <v>1978</v>
      </c>
      <c r="D213" s="34">
        <v>118.03</v>
      </c>
      <c r="E213" s="9"/>
    </row>
    <row r="214" spans="1:5" ht="12" customHeight="1">
      <c r="A214" s="32" t="s">
        <v>2840</v>
      </c>
      <c r="B214" s="32" t="s">
        <v>441</v>
      </c>
      <c r="C214" s="33" t="s">
        <v>1978</v>
      </c>
      <c r="D214" s="34">
        <v>121.98</v>
      </c>
      <c r="E214" s="9"/>
    </row>
    <row r="215" spans="1:5" ht="12" customHeight="1">
      <c r="A215" s="32" t="s">
        <v>2841</v>
      </c>
      <c r="B215" s="32" t="s">
        <v>442</v>
      </c>
      <c r="C215" s="33" t="s">
        <v>1978</v>
      </c>
      <c r="D215" s="34">
        <v>125.95</v>
      </c>
      <c r="E215" s="9"/>
    </row>
    <row r="216" spans="1:5" ht="12" customHeight="1">
      <c r="A216" s="32" t="s">
        <v>2842</v>
      </c>
      <c r="B216" s="32" t="s">
        <v>443</v>
      </c>
      <c r="C216" s="33" t="s">
        <v>1978</v>
      </c>
      <c r="D216" s="34">
        <v>131.79</v>
      </c>
      <c r="E216" s="9"/>
    </row>
    <row r="217" spans="1:5" ht="12" customHeight="1">
      <c r="A217" s="32" t="s">
        <v>2843</v>
      </c>
      <c r="B217" s="32" t="s">
        <v>444</v>
      </c>
      <c r="C217" s="33" t="s">
        <v>1978</v>
      </c>
      <c r="D217" s="34">
        <v>131.79</v>
      </c>
      <c r="E217" s="9"/>
    </row>
    <row r="218" spans="1:5" ht="12" customHeight="1">
      <c r="A218" s="32" t="s">
        <v>2844</v>
      </c>
      <c r="B218" s="32" t="s">
        <v>1239</v>
      </c>
      <c r="C218" s="33" t="s">
        <v>1978</v>
      </c>
      <c r="D218" s="34">
        <v>134.06</v>
      </c>
      <c r="E218" s="9"/>
    </row>
    <row r="219" spans="1:5" ht="12" customHeight="1">
      <c r="A219" s="32" t="s">
        <v>2845</v>
      </c>
      <c r="B219" s="32" t="s">
        <v>622</v>
      </c>
      <c r="C219" s="33" t="s">
        <v>1976</v>
      </c>
      <c r="D219" s="34">
        <v>385.87</v>
      </c>
      <c r="E219" s="9"/>
    </row>
    <row r="220" spans="1:5" ht="12" customHeight="1">
      <c r="A220" s="32" t="s">
        <v>2846</v>
      </c>
      <c r="B220" s="32" t="s">
        <v>1813</v>
      </c>
      <c r="C220" s="33" t="s">
        <v>1978</v>
      </c>
      <c r="D220" s="34">
        <v>136.22</v>
      </c>
      <c r="E220" s="9"/>
    </row>
    <row r="221" spans="1:5" ht="12" customHeight="1">
      <c r="A221" s="32" t="s">
        <v>2847</v>
      </c>
      <c r="B221" s="32" t="s">
        <v>980</v>
      </c>
      <c r="C221" s="33" t="s">
        <v>1976</v>
      </c>
      <c r="D221" s="34">
        <v>411.28</v>
      </c>
      <c r="E221" s="9"/>
    </row>
    <row r="222" spans="1:5" ht="12" customHeight="1">
      <c r="A222" s="32" t="s">
        <v>2848</v>
      </c>
      <c r="B222" s="32" t="s">
        <v>1814</v>
      </c>
      <c r="C222" s="33" t="s">
        <v>1978</v>
      </c>
      <c r="D222" s="34">
        <v>139.17</v>
      </c>
      <c r="E222" s="9"/>
    </row>
    <row r="223" spans="1:5" ht="12" customHeight="1">
      <c r="A223" s="32" t="s">
        <v>2849</v>
      </c>
      <c r="B223" s="32" t="s">
        <v>1815</v>
      </c>
      <c r="C223" s="33" t="s">
        <v>1978</v>
      </c>
      <c r="D223" s="34">
        <v>93</v>
      </c>
      <c r="E223" s="9"/>
    </row>
    <row r="224" spans="1:5" ht="12" customHeight="1">
      <c r="A224" s="32" t="s">
        <v>2850</v>
      </c>
      <c r="B224" s="32" t="s">
        <v>1816</v>
      </c>
      <c r="C224" s="33" t="s">
        <v>1978</v>
      </c>
      <c r="D224" s="34">
        <v>114.16</v>
      </c>
      <c r="E224" s="9"/>
    </row>
    <row r="225" spans="1:5" ht="12" customHeight="1">
      <c r="A225" s="32" t="s">
        <v>2851</v>
      </c>
      <c r="B225" s="32" t="s">
        <v>624</v>
      </c>
      <c r="C225" s="33" t="s">
        <v>1976</v>
      </c>
      <c r="D225" s="34">
        <v>416.52</v>
      </c>
      <c r="E225" s="9"/>
    </row>
    <row r="226" spans="1:5" ht="12" customHeight="1">
      <c r="A226" s="32" t="s">
        <v>2852</v>
      </c>
      <c r="B226" s="32" t="s">
        <v>1817</v>
      </c>
      <c r="C226" s="33" t="s">
        <v>1978</v>
      </c>
      <c r="D226" s="34">
        <v>114.9</v>
      </c>
      <c r="E226" s="9"/>
    </row>
    <row r="227" spans="1:5" ht="12" customHeight="1">
      <c r="A227" s="32" t="s">
        <v>2853</v>
      </c>
      <c r="B227" s="32" t="s">
        <v>625</v>
      </c>
      <c r="C227" s="33" t="s">
        <v>1976</v>
      </c>
      <c r="D227" s="34">
        <v>401.39</v>
      </c>
      <c r="E227" s="9"/>
    </row>
    <row r="228" spans="1:5" ht="12" customHeight="1">
      <c r="A228" s="32" t="s">
        <v>2854</v>
      </c>
      <c r="B228" s="32" t="s">
        <v>981</v>
      </c>
      <c r="C228" s="33" t="s">
        <v>1976</v>
      </c>
      <c r="D228" s="34">
        <v>422.19</v>
      </c>
      <c r="E228" s="9"/>
    </row>
    <row r="229" spans="1:5" ht="12" customHeight="1">
      <c r="A229" s="32" t="s">
        <v>2855</v>
      </c>
      <c r="B229" s="32" t="s">
        <v>1818</v>
      </c>
      <c r="C229" s="33" t="s">
        <v>1978</v>
      </c>
      <c r="D229" s="34">
        <v>132</v>
      </c>
      <c r="E229" s="9"/>
    </row>
    <row r="230" spans="1:5" ht="12" customHeight="1">
      <c r="A230" s="32" t="s">
        <v>2856</v>
      </c>
      <c r="B230" s="32" t="s">
        <v>1819</v>
      </c>
      <c r="C230" s="33" t="s">
        <v>1978</v>
      </c>
      <c r="D230" s="34">
        <v>133.56</v>
      </c>
      <c r="E230" s="9"/>
    </row>
    <row r="231" spans="1:5" ht="12" customHeight="1">
      <c r="A231" s="32" t="s">
        <v>2857</v>
      </c>
      <c r="B231" s="32" t="s">
        <v>1842</v>
      </c>
      <c r="C231" s="33" t="s">
        <v>1978</v>
      </c>
      <c r="D231" s="34">
        <v>134.19</v>
      </c>
      <c r="E231" s="9"/>
    </row>
    <row r="232" spans="1:5" ht="12" customHeight="1">
      <c r="A232" s="32" t="s">
        <v>2858</v>
      </c>
      <c r="B232" s="32" t="s">
        <v>627</v>
      </c>
      <c r="C232" s="33" t="s">
        <v>1976</v>
      </c>
      <c r="D232" s="34">
        <v>436.64</v>
      </c>
      <c r="E232" s="9"/>
    </row>
    <row r="233" spans="1:5" ht="12" customHeight="1">
      <c r="A233" s="32" t="s">
        <v>2859</v>
      </c>
      <c r="B233" s="32" t="s">
        <v>1843</v>
      </c>
      <c r="C233" s="33" t="s">
        <v>1978</v>
      </c>
      <c r="D233" s="34">
        <v>150.54</v>
      </c>
      <c r="E233" s="9"/>
    </row>
    <row r="234" spans="1:5" ht="12" customHeight="1">
      <c r="A234" s="32" t="s">
        <v>2860</v>
      </c>
      <c r="B234" s="32" t="s">
        <v>1844</v>
      </c>
      <c r="C234" s="33" t="s">
        <v>1978</v>
      </c>
      <c r="D234" s="34">
        <v>151.76</v>
      </c>
      <c r="E234" s="9"/>
    </row>
    <row r="235" spans="1:5" ht="12" customHeight="1">
      <c r="A235" s="32" t="s">
        <v>2861</v>
      </c>
      <c r="B235" s="32" t="s">
        <v>1845</v>
      </c>
      <c r="C235" s="33" t="s">
        <v>1978</v>
      </c>
      <c r="D235" s="34">
        <v>159.92</v>
      </c>
      <c r="E235" s="9"/>
    </row>
    <row r="236" spans="1:5" ht="12" customHeight="1">
      <c r="A236" s="32" t="s">
        <v>2862</v>
      </c>
      <c r="B236" s="32" t="s">
        <v>1846</v>
      </c>
      <c r="C236" s="33" t="s">
        <v>1978</v>
      </c>
      <c r="D236" s="34">
        <v>200.49</v>
      </c>
      <c r="E236" s="9"/>
    </row>
    <row r="237" spans="1:5" ht="12" customHeight="1">
      <c r="A237" s="32" t="s">
        <v>2863</v>
      </c>
      <c r="B237" s="32" t="s">
        <v>1847</v>
      </c>
      <c r="C237" s="33" t="s">
        <v>1978</v>
      </c>
      <c r="D237" s="34">
        <v>202.75</v>
      </c>
      <c r="E237" s="9"/>
    </row>
    <row r="238" spans="1:5" ht="12" customHeight="1">
      <c r="A238" s="32" t="s">
        <v>2864</v>
      </c>
      <c r="B238" s="32" t="s">
        <v>1848</v>
      </c>
      <c r="C238" s="33" t="s">
        <v>1978</v>
      </c>
      <c r="D238" s="34">
        <v>211.55</v>
      </c>
      <c r="E238" s="9"/>
    </row>
    <row r="239" spans="1:5" ht="12" customHeight="1">
      <c r="A239" s="32" t="s">
        <v>2865</v>
      </c>
      <c r="B239" s="32" t="s">
        <v>1849</v>
      </c>
      <c r="C239" s="33" t="s">
        <v>1978</v>
      </c>
      <c r="D239" s="34">
        <v>230.91</v>
      </c>
      <c r="E239" s="9"/>
    </row>
    <row r="240" spans="1:5" ht="12" customHeight="1">
      <c r="A240" s="32" t="s">
        <v>2866</v>
      </c>
      <c r="B240" s="32" t="s">
        <v>956</v>
      </c>
      <c r="C240" s="33" t="s">
        <v>1978</v>
      </c>
      <c r="D240" s="34">
        <v>238.47</v>
      </c>
      <c r="E240" s="9"/>
    </row>
    <row r="241" spans="1:5" ht="12" customHeight="1">
      <c r="A241" s="32" t="s">
        <v>2867</v>
      </c>
      <c r="B241" s="32" t="s">
        <v>1658</v>
      </c>
      <c r="C241" s="33" t="s">
        <v>1978</v>
      </c>
      <c r="D241" s="34">
        <v>139.04</v>
      </c>
      <c r="E241" s="9"/>
    </row>
    <row r="242" spans="1:5" ht="12" customHeight="1">
      <c r="A242" s="32" t="s">
        <v>2868</v>
      </c>
      <c r="B242" s="32" t="s">
        <v>1659</v>
      </c>
      <c r="C242" s="33" t="s">
        <v>1978</v>
      </c>
      <c r="D242" s="34">
        <v>155.64</v>
      </c>
      <c r="E242" s="9"/>
    </row>
    <row r="243" spans="1:5" ht="12" customHeight="1">
      <c r="A243" s="32" t="s">
        <v>2869</v>
      </c>
      <c r="B243" s="32" t="s">
        <v>1660</v>
      </c>
      <c r="C243" s="33" t="s">
        <v>1978</v>
      </c>
      <c r="D243" s="34">
        <v>156.27</v>
      </c>
      <c r="E243" s="9"/>
    </row>
    <row r="244" spans="1:5" ht="12" customHeight="1">
      <c r="A244" s="32" t="s">
        <v>2870</v>
      </c>
      <c r="B244" s="32" t="s">
        <v>982</v>
      </c>
      <c r="C244" s="33" t="s">
        <v>1978</v>
      </c>
      <c r="D244" s="34">
        <v>154.12</v>
      </c>
      <c r="E244" s="9"/>
    </row>
    <row r="245" spans="1:5" ht="12" customHeight="1">
      <c r="A245" s="32" t="s">
        <v>2871</v>
      </c>
      <c r="B245" s="32" t="s">
        <v>983</v>
      </c>
      <c r="C245" s="33" t="s">
        <v>1978</v>
      </c>
      <c r="D245" s="34">
        <v>140.18</v>
      </c>
      <c r="E245" s="9"/>
    </row>
    <row r="246" spans="1:5" ht="12" customHeight="1">
      <c r="A246" s="32" t="s">
        <v>2872</v>
      </c>
      <c r="B246" s="32" t="s">
        <v>1661</v>
      </c>
      <c r="C246" s="33" t="s">
        <v>1978</v>
      </c>
      <c r="D246" s="34">
        <v>174.18</v>
      </c>
      <c r="E246" s="9"/>
    </row>
    <row r="247" spans="1:5" ht="12" customHeight="1">
      <c r="A247" s="32" t="s">
        <v>2873</v>
      </c>
      <c r="B247" s="32" t="s">
        <v>984</v>
      </c>
      <c r="C247" s="33" t="s">
        <v>1976</v>
      </c>
      <c r="D247" s="34">
        <v>234.76</v>
      </c>
      <c r="E247" s="9"/>
    </row>
    <row r="248" spans="1:5" ht="12" customHeight="1">
      <c r="A248" s="32" t="s">
        <v>2874</v>
      </c>
      <c r="B248" s="32" t="s">
        <v>985</v>
      </c>
      <c r="C248" s="33" t="s">
        <v>1976</v>
      </c>
      <c r="D248" s="34">
        <v>563.33</v>
      </c>
      <c r="E248" s="9"/>
    </row>
    <row r="249" spans="1:5" ht="12" customHeight="1">
      <c r="A249" s="32" t="s">
        <v>2875</v>
      </c>
      <c r="B249" s="32" t="s">
        <v>1662</v>
      </c>
      <c r="C249" s="33" t="s">
        <v>1978</v>
      </c>
      <c r="D249" s="34">
        <v>175.59</v>
      </c>
      <c r="E249" s="9"/>
    </row>
    <row r="250" spans="1:5" ht="12" customHeight="1">
      <c r="A250" s="32" t="s">
        <v>2876</v>
      </c>
      <c r="B250" s="32" t="s">
        <v>1663</v>
      </c>
      <c r="C250" s="33" t="s">
        <v>1978</v>
      </c>
      <c r="D250" s="34">
        <v>176.5</v>
      </c>
      <c r="E250" s="9"/>
    </row>
    <row r="251" spans="1:5" ht="12" customHeight="1">
      <c r="A251" s="32" t="s">
        <v>2877</v>
      </c>
      <c r="B251" s="32" t="s">
        <v>1664</v>
      </c>
      <c r="C251" s="33" t="s">
        <v>1978</v>
      </c>
      <c r="D251" s="34">
        <v>187.52</v>
      </c>
      <c r="E251" s="9"/>
    </row>
    <row r="252" spans="1:5" ht="12" customHeight="1">
      <c r="A252" s="32" t="s">
        <v>2878</v>
      </c>
      <c r="B252" s="32" t="s">
        <v>986</v>
      </c>
      <c r="C252" s="33" t="s">
        <v>1978</v>
      </c>
      <c r="D252" s="34">
        <v>161.02</v>
      </c>
      <c r="E252" s="9"/>
    </row>
    <row r="253" spans="1:5" ht="12" customHeight="1">
      <c r="A253" s="32" t="s">
        <v>2879</v>
      </c>
      <c r="B253" s="32" t="s">
        <v>987</v>
      </c>
      <c r="C253" s="33" t="s">
        <v>1978</v>
      </c>
      <c r="D253" s="34">
        <v>150.2</v>
      </c>
      <c r="E253" s="9"/>
    </row>
    <row r="254" spans="1:5" ht="12" customHeight="1">
      <c r="A254" s="32" t="s">
        <v>2880</v>
      </c>
      <c r="B254" s="32" t="s">
        <v>1665</v>
      </c>
      <c r="C254" s="33" t="s">
        <v>1978</v>
      </c>
      <c r="D254" s="34">
        <v>188.62</v>
      </c>
      <c r="E254" s="9"/>
    </row>
    <row r="255" spans="1:5" ht="12" customHeight="1">
      <c r="A255" s="32" t="s">
        <v>2881</v>
      </c>
      <c r="B255" s="32" t="s">
        <v>3151</v>
      </c>
      <c r="C255" s="33" t="s">
        <v>1469</v>
      </c>
      <c r="D255" s="34">
        <v>51.63</v>
      </c>
      <c r="E255" s="9"/>
    </row>
    <row r="256" spans="1:5" ht="12" customHeight="1">
      <c r="A256" s="32" t="s">
        <v>2882</v>
      </c>
      <c r="B256" s="32" t="s">
        <v>1666</v>
      </c>
      <c r="C256" s="33" t="s">
        <v>1978</v>
      </c>
      <c r="D256" s="34">
        <v>138.49</v>
      </c>
      <c r="E256" s="9"/>
    </row>
    <row r="257" spans="1:5" ht="12" customHeight="1">
      <c r="A257" s="32" t="s">
        <v>2883</v>
      </c>
      <c r="B257" s="32" t="s">
        <v>640</v>
      </c>
      <c r="C257" s="33" t="s">
        <v>1978</v>
      </c>
      <c r="D257" s="34">
        <v>154.69</v>
      </c>
      <c r="E257" s="9"/>
    </row>
    <row r="258" spans="1:5" ht="12" customHeight="1">
      <c r="A258" s="32" t="s">
        <v>2884</v>
      </c>
      <c r="B258" s="32" t="s">
        <v>641</v>
      </c>
      <c r="C258" s="33" t="s">
        <v>1978</v>
      </c>
      <c r="D258" s="34">
        <v>155.2</v>
      </c>
      <c r="E258" s="9"/>
    </row>
    <row r="259" spans="1:5" ht="12" customHeight="1">
      <c r="A259" s="32" t="s">
        <v>2885</v>
      </c>
      <c r="B259" s="32" t="s">
        <v>642</v>
      </c>
      <c r="C259" s="33" t="s">
        <v>1978</v>
      </c>
      <c r="D259" s="34">
        <v>174.78</v>
      </c>
      <c r="E259" s="9"/>
    </row>
    <row r="260" spans="1:5" ht="12" customHeight="1">
      <c r="A260" s="32" t="s">
        <v>2886</v>
      </c>
      <c r="B260" s="32" t="s">
        <v>643</v>
      </c>
      <c r="C260" s="33" t="s">
        <v>1978</v>
      </c>
      <c r="D260" s="34">
        <v>177.57</v>
      </c>
      <c r="E260" s="9"/>
    </row>
    <row r="261" spans="1:5" ht="12" customHeight="1">
      <c r="A261" s="32" t="s">
        <v>2887</v>
      </c>
      <c r="B261" s="32" t="s">
        <v>644</v>
      </c>
      <c r="C261" s="33" t="s">
        <v>1978</v>
      </c>
      <c r="D261" s="34">
        <v>178.35</v>
      </c>
      <c r="E261" s="9"/>
    </row>
    <row r="262" spans="1:5" ht="12" customHeight="1">
      <c r="A262" s="32" t="s">
        <v>2888</v>
      </c>
      <c r="B262" s="32" t="s">
        <v>645</v>
      </c>
      <c r="C262" s="33" t="s">
        <v>1978</v>
      </c>
      <c r="D262" s="34">
        <v>193.01</v>
      </c>
      <c r="E262" s="9"/>
    </row>
    <row r="263" spans="1:5" ht="12" customHeight="1">
      <c r="A263" s="32" t="s">
        <v>2889</v>
      </c>
      <c r="B263" s="32" t="s">
        <v>646</v>
      </c>
      <c r="C263" s="33" t="s">
        <v>1978</v>
      </c>
      <c r="D263" s="34">
        <v>193.34</v>
      </c>
      <c r="E263" s="9"/>
    </row>
    <row r="264" spans="1:5" ht="12" customHeight="1">
      <c r="A264" s="32" t="s">
        <v>3152</v>
      </c>
      <c r="B264" s="32" t="s">
        <v>3153</v>
      </c>
      <c r="C264" s="33" t="s">
        <v>1976</v>
      </c>
      <c r="D264" s="34">
        <v>4155.78</v>
      </c>
      <c r="E264" s="9"/>
    </row>
    <row r="265" spans="1:5" ht="12" customHeight="1">
      <c r="A265" s="32" t="s">
        <v>2890</v>
      </c>
      <c r="B265" s="32" t="s">
        <v>629</v>
      </c>
      <c r="C265" s="33" t="s">
        <v>1976</v>
      </c>
      <c r="D265" s="34">
        <v>4028.09</v>
      </c>
      <c r="E265" s="9"/>
    </row>
    <row r="266" spans="1:5" ht="12" customHeight="1">
      <c r="A266" s="32" t="s">
        <v>2891</v>
      </c>
      <c r="B266" s="32" t="s">
        <v>630</v>
      </c>
      <c r="C266" s="33" t="s">
        <v>939</v>
      </c>
      <c r="D266" s="34">
        <v>366.15</v>
      </c>
      <c r="E266" s="9"/>
    </row>
    <row r="267" spans="1:5" ht="12" customHeight="1">
      <c r="A267" s="32" t="s">
        <v>3154</v>
      </c>
      <c r="B267" s="32" t="s">
        <v>3155</v>
      </c>
      <c r="C267" s="33" t="s">
        <v>1978</v>
      </c>
      <c r="D267" s="34">
        <v>108.22</v>
      </c>
      <c r="E267" s="9"/>
    </row>
    <row r="268" spans="1:5" ht="12" customHeight="1">
      <c r="A268" s="32" t="s">
        <v>3156</v>
      </c>
      <c r="B268" s="32" t="s">
        <v>3157</v>
      </c>
      <c r="C268" s="33" t="s">
        <v>1469</v>
      </c>
      <c r="D268" s="34">
        <v>47.19</v>
      </c>
      <c r="E268" s="9"/>
    </row>
    <row r="269" spans="1:5" ht="12" customHeight="1">
      <c r="A269" s="32" t="s">
        <v>3158</v>
      </c>
      <c r="B269" s="32" t="s">
        <v>3159</v>
      </c>
      <c r="C269" s="33" t="s">
        <v>1978</v>
      </c>
      <c r="D269" s="34">
        <v>13.88</v>
      </c>
      <c r="E269" s="9"/>
    </row>
    <row r="270" spans="1:5" ht="12" customHeight="1">
      <c r="A270" s="7" t="s">
        <v>2892</v>
      </c>
      <c r="B270" s="8" t="s">
        <v>2295</v>
      </c>
      <c r="C270" s="9"/>
      <c r="D270" s="9"/>
      <c r="E270" s="9"/>
    </row>
    <row r="271" spans="1:5" ht="12" customHeight="1">
      <c r="A271" s="32" t="s">
        <v>2893</v>
      </c>
      <c r="B271" s="32" t="s">
        <v>957</v>
      </c>
      <c r="C271" s="33" t="s">
        <v>949</v>
      </c>
      <c r="D271" s="34">
        <v>13.47</v>
      </c>
      <c r="E271" s="9"/>
    </row>
    <row r="272" spans="1:5" ht="12" customHeight="1">
      <c r="A272" s="32" t="s">
        <v>2894</v>
      </c>
      <c r="B272" s="32" t="s">
        <v>2167</v>
      </c>
      <c r="C272" s="33" t="s">
        <v>949</v>
      </c>
      <c r="D272" s="34">
        <v>14.32</v>
      </c>
      <c r="E272" s="9"/>
    </row>
    <row r="273" spans="1:5" ht="12" customHeight="1">
      <c r="A273" s="32" t="s">
        <v>2895</v>
      </c>
      <c r="B273" s="32" t="s">
        <v>2168</v>
      </c>
      <c r="C273" s="33" t="s">
        <v>949</v>
      </c>
      <c r="D273" s="34">
        <v>3.41</v>
      </c>
      <c r="E273" s="9"/>
    </row>
    <row r="274" spans="1:5" ht="12" customHeight="1">
      <c r="A274" s="32" t="s">
        <v>2896</v>
      </c>
      <c r="B274" s="32" t="s">
        <v>2169</v>
      </c>
      <c r="C274" s="33" t="s">
        <v>949</v>
      </c>
      <c r="D274" s="34">
        <v>2.98</v>
      </c>
      <c r="E274" s="9"/>
    </row>
    <row r="275" spans="1:5" ht="12" customHeight="1">
      <c r="A275" s="32" t="s">
        <v>2897</v>
      </c>
      <c r="B275" s="32" t="s">
        <v>2170</v>
      </c>
      <c r="C275" s="33" t="s">
        <v>939</v>
      </c>
      <c r="D275" s="34">
        <v>366.15</v>
      </c>
      <c r="E275" s="9"/>
    </row>
    <row r="276" spans="1:5" ht="12" customHeight="1">
      <c r="A276" s="7" t="s">
        <v>2898</v>
      </c>
      <c r="B276" s="8" t="s">
        <v>2296</v>
      </c>
      <c r="C276" s="9"/>
      <c r="D276" s="9"/>
      <c r="E276" s="9"/>
    </row>
    <row r="277" spans="1:5" ht="12" customHeight="1">
      <c r="A277" s="32" t="s">
        <v>2899</v>
      </c>
      <c r="B277" s="32" t="s">
        <v>2171</v>
      </c>
      <c r="C277" s="33" t="s">
        <v>1979</v>
      </c>
      <c r="D277" s="34">
        <v>366.21</v>
      </c>
      <c r="E277" s="9"/>
    </row>
    <row r="278" spans="1:5" ht="12" customHeight="1">
      <c r="A278" s="32" t="s">
        <v>2900</v>
      </c>
      <c r="B278" s="32" t="s">
        <v>2297</v>
      </c>
      <c r="C278" s="33" t="s">
        <v>1469</v>
      </c>
      <c r="D278" s="34">
        <v>24.98</v>
      </c>
      <c r="E278" s="9"/>
    </row>
    <row r="279" spans="1:5" ht="12" customHeight="1">
      <c r="A279" s="32" t="s">
        <v>2901</v>
      </c>
      <c r="B279" s="32" t="s">
        <v>2172</v>
      </c>
      <c r="C279" s="33" t="s">
        <v>1469</v>
      </c>
      <c r="D279" s="34">
        <v>33.75</v>
      </c>
      <c r="E279" s="9"/>
    </row>
    <row r="280" spans="1:5" ht="12" customHeight="1">
      <c r="A280" s="32" t="s">
        <v>2902</v>
      </c>
      <c r="B280" s="32" t="s">
        <v>2173</v>
      </c>
      <c r="C280" s="33" t="s">
        <v>939</v>
      </c>
      <c r="D280" s="34">
        <v>366.15</v>
      </c>
      <c r="E280" s="9"/>
    </row>
    <row r="281" spans="1:5" ht="12" customHeight="1">
      <c r="A281" s="32" t="s">
        <v>2903</v>
      </c>
      <c r="B281" s="32" t="s">
        <v>3160</v>
      </c>
      <c r="C281" s="33" t="s">
        <v>1976</v>
      </c>
      <c r="D281" s="34">
        <v>238.42</v>
      </c>
      <c r="E281" s="9"/>
    </row>
    <row r="282" spans="1:5" ht="12" customHeight="1">
      <c r="A282" s="32" t="s">
        <v>2904</v>
      </c>
      <c r="B282" s="32" t="s">
        <v>3161</v>
      </c>
      <c r="C282" s="33" t="s">
        <v>1978</v>
      </c>
      <c r="D282" s="34">
        <v>17.88</v>
      </c>
      <c r="E282" s="9"/>
    </row>
    <row r="283" spans="1:5" ht="12" customHeight="1">
      <c r="A283" s="32" t="s">
        <v>2905</v>
      </c>
      <c r="B283" s="32" t="s">
        <v>525</v>
      </c>
      <c r="C283" s="33" t="s">
        <v>939</v>
      </c>
      <c r="D283" s="34">
        <v>366.15</v>
      </c>
      <c r="E283" s="9"/>
    </row>
    <row r="284" spans="1:5" ht="12" customHeight="1">
      <c r="A284" s="7" t="s">
        <v>2906</v>
      </c>
      <c r="B284" s="8" t="s">
        <v>526</v>
      </c>
      <c r="C284" s="9"/>
      <c r="D284" s="9"/>
      <c r="E284" s="9"/>
    </row>
    <row r="285" spans="1:5" ht="12" customHeight="1">
      <c r="A285" s="32" t="s">
        <v>2907</v>
      </c>
      <c r="B285" s="32" t="s">
        <v>526</v>
      </c>
      <c r="C285" s="33" t="s">
        <v>939</v>
      </c>
      <c r="D285" s="34">
        <v>366.15</v>
      </c>
      <c r="E285" s="9"/>
    </row>
    <row r="286" spans="1:5" ht="12" customHeight="1">
      <c r="A286" s="7" t="s">
        <v>2908</v>
      </c>
      <c r="B286" s="8" t="s">
        <v>527</v>
      </c>
      <c r="C286" s="9"/>
      <c r="D286" s="9"/>
      <c r="E286" s="9"/>
    </row>
    <row r="287" spans="1:5" ht="12" customHeight="1">
      <c r="A287" s="32" t="s">
        <v>2909</v>
      </c>
      <c r="B287" s="32" t="s">
        <v>527</v>
      </c>
      <c r="C287" s="33" t="s">
        <v>939</v>
      </c>
      <c r="D287" s="34">
        <v>366.15</v>
      </c>
      <c r="E287" s="9"/>
    </row>
    <row r="288" spans="1:5" ht="12" customHeight="1">
      <c r="A288" s="7" t="s">
        <v>2910</v>
      </c>
      <c r="B288" s="8" t="s">
        <v>2298</v>
      </c>
      <c r="C288" s="9"/>
      <c r="D288" s="9"/>
      <c r="E288" s="9"/>
    </row>
    <row r="289" spans="1:5" ht="12" customHeight="1">
      <c r="A289" s="32" t="s">
        <v>2911</v>
      </c>
      <c r="B289" s="32" t="s">
        <v>528</v>
      </c>
      <c r="C289" s="33" t="s">
        <v>939</v>
      </c>
      <c r="D289" s="34">
        <v>366.15</v>
      </c>
      <c r="E289" s="9"/>
    </row>
    <row r="290" spans="1:5" ht="12" customHeight="1">
      <c r="A290" s="9"/>
      <c r="B290" s="9"/>
      <c r="C290" s="9"/>
      <c r="D290" s="9"/>
      <c r="E290" s="9"/>
    </row>
    <row r="291" spans="1:5" ht="12" customHeight="1">
      <c r="A291" s="7" t="s">
        <v>2912</v>
      </c>
      <c r="B291" s="8" t="s">
        <v>2299</v>
      </c>
      <c r="C291" s="9"/>
      <c r="D291" s="9"/>
      <c r="E291" s="9"/>
    </row>
    <row r="292" spans="1:5" ht="12" customHeight="1">
      <c r="A292" s="7" t="s">
        <v>2913</v>
      </c>
      <c r="B292" s="8" t="s">
        <v>2300</v>
      </c>
      <c r="C292" s="9"/>
      <c r="D292" s="9"/>
      <c r="E292" s="9"/>
    </row>
    <row r="293" spans="1:5" ht="12" customHeight="1">
      <c r="A293" s="32" t="s">
        <v>2914</v>
      </c>
      <c r="B293" s="32" t="s">
        <v>2301</v>
      </c>
      <c r="C293" s="33" t="s">
        <v>1978</v>
      </c>
      <c r="D293" s="34">
        <v>42.65</v>
      </c>
      <c r="E293" s="9"/>
    </row>
    <row r="294" spans="1:5" ht="12" customHeight="1">
      <c r="A294" s="32" t="s">
        <v>2915</v>
      </c>
      <c r="B294" s="32" t="s">
        <v>2174</v>
      </c>
      <c r="C294" s="33" t="s">
        <v>1978</v>
      </c>
      <c r="D294" s="34">
        <v>73.24</v>
      </c>
      <c r="E294" s="9"/>
    </row>
    <row r="295" spans="1:5" ht="12" customHeight="1">
      <c r="A295" s="32" t="s">
        <v>2916</v>
      </c>
      <c r="B295" s="32" t="s">
        <v>2302</v>
      </c>
      <c r="C295" s="33" t="s">
        <v>1978</v>
      </c>
      <c r="D295" s="34">
        <v>133.44</v>
      </c>
      <c r="E295" s="9"/>
    </row>
    <row r="296" spans="1:5" ht="12" customHeight="1">
      <c r="A296" s="32" t="s">
        <v>2917</v>
      </c>
      <c r="B296" s="32" t="s">
        <v>2175</v>
      </c>
      <c r="C296" s="33" t="s">
        <v>1978</v>
      </c>
      <c r="D296" s="34">
        <v>67.48</v>
      </c>
      <c r="E296" s="9"/>
    </row>
    <row r="297" spans="1:5" ht="12" customHeight="1">
      <c r="A297" s="32" t="s">
        <v>2918</v>
      </c>
      <c r="B297" s="32" t="s">
        <v>3162</v>
      </c>
      <c r="C297" s="33" t="s">
        <v>1978</v>
      </c>
      <c r="D297" s="34">
        <v>101.05</v>
      </c>
      <c r="E297" s="9"/>
    </row>
    <row r="298" spans="1:5" ht="12" customHeight="1">
      <c r="A298" s="32" t="s">
        <v>2919</v>
      </c>
      <c r="B298" s="32" t="s">
        <v>1553</v>
      </c>
      <c r="C298" s="33" t="s">
        <v>1978</v>
      </c>
      <c r="D298" s="34">
        <v>136.99</v>
      </c>
      <c r="E298" s="9"/>
    </row>
    <row r="299" spans="1:5" ht="12" customHeight="1">
      <c r="A299" s="32" t="s">
        <v>2920</v>
      </c>
      <c r="B299" s="32" t="s">
        <v>2303</v>
      </c>
      <c r="C299" s="33" t="s">
        <v>1978</v>
      </c>
      <c r="D299" s="34">
        <v>232.15</v>
      </c>
      <c r="E299" s="9"/>
    </row>
    <row r="300" spans="1:5" ht="12" customHeight="1">
      <c r="A300" s="32" t="s">
        <v>2921</v>
      </c>
      <c r="B300" s="32" t="s">
        <v>2304</v>
      </c>
      <c r="C300" s="33" t="s">
        <v>1978</v>
      </c>
      <c r="D300" s="34">
        <v>97.02</v>
      </c>
      <c r="E300" s="9"/>
    </row>
    <row r="301" spans="1:5" ht="12" customHeight="1">
      <c r="A301" s="32" t="s">
        <v>2922</v>
      </c>
      <c r="B301" s="32" t="s">
        <v>2305</v>
      </c>
      <c r="C301" s="33" t="s">
        <v>1978</v>
      </c>
      <c r="D301" s="34">
        <v>76.82</v>
      </c>
      <c r="E301" s="9"/>
    </row>
    <row r="302" spans="1:5" ht="12" customHeight="1">
      <c r="A302" s="32" t="s">
        <v>2923</v>
      </c>
      <c r="B302" s="32" t="s">
        <v>1554</v>
      </c>
      <c r="C302" s="33" t="s">
        <v>1978</v>
      </c>
      <c r="D302" s="34">
        <v>129.6</v>
      </c>
      <c r="E302" s="9"/>
    </row>
    <row r="303" spans="1:5" ht="12" customHeight="1">
      <c r="A303" s="32" t="s">
        <v>2924</v>
      </c>
      <c r="B303" s="32" t="s">
        <v>1555</v>
      </c>
      <c r="C303" s="33" t="s">
        <v>1978</v>
      </c>
      <c r="D303" s="34">
        <v>232.21</v>
      </c>
      <c r="E303" s="9"/>
    </row>
    <row r="304" spans="1:5" ht="12" customHeight="1">
      <c r="A304" s="32" t="s">
        <v>2925</v>
      </c>
      <c r="B304" s="32" t="s">
        <v>3163</v>
      </c>
      <c r="C304" s="33" t="s">
        <v>1978</v>
      </c>
      <c r="D304" s="34">
        <v>45.93</v>
      </c>
      <c r="E304" s="9"/>
    </row>
    <row r="305" spans="1:5" ht="12" customHeight="1">
      <c r="A305" s="32" t="s">
        <v>2926</v>
      </c>
      <c r="B305" s="32" t="s">
        <v>2336</v>
      </c>
      <c r="C305" s="33" t="s">
        <v>1978</v>
      </c>
      <c r="D305" s="34">
        <v>60.78</v>
      </c>
      <c r="E305" s="9"/>
    </row>
    <row r="306" spans="1:5" ht="12" customHeight="1">
      <c r="A306" s="32" t="s">
        <v>2927</v>
      </c>
      <c r="B306" s="32" t="s">
        <v>2337</v>
      </c>
      <c r="C306" s="33" t="s">
        <v>1978</v>
      </c>
      <c r="D306" s="34">
        <v>70.9</v>
      </c>
      <c r="E306" s="9"/>
    </row>
    <row r="307" spans="1:5" ht="12" customHeight="1">
      <c r="A307" s="32" t="s">
        <v>6921</v>
      </c>
      <c r="B307" s="32" t="s">
        <v>6923</v>
      </c>
      <c r="C307" s="33" t="s">
        <v>1978</v>
      </c>
      <c r="D307" s="34"/>
      <c r="E307" s="9"/>
    </row>
    <row r="308" spans="1:5" ht="12" customHeight="1">
      <c r="A308" s="32" t="s">
        <v>6922</v>
      </c>
      <c r="B308" s="32" t="s">
        <v>6924</v>
      </c>
      <c r="C308" s="33" t="s">
        <v>1978</v>
      </c>
      <c r="D308" s="34"/>
      <c r="E308" s="9"/>
    </row>
    <row r="309" spans="1:5" ht="12" customHeight="1">
      <c r="A309" s="32" t="s">
        <v>2928</v>
      </c>
      <c r="B309" s="32" t="s">
        <v>2338</v>
      </c>
      <c r="C309" s="33" t="s">
        <v>1978</v>
      </c>
      <c r="D309" s="34">
        <v>55.85</v>
      </c>
      <c r="E309" s="9"/>
    </row>
    <row r="310" spans="1:5" ht="12" customHeight="1">
      <c r="A310" s="32" t="s">
        <v>2929</v>
      </c>
      <c r="B310" s="32" t="s">
        <v>2339</v>
      </c>
      <c r="C310" s="33" t="s">
        <v>1978</v>
      </c>
      <c r="D310" s="34">
        <v>66.66</v>
      </c>
      <c r="E310" s="9"/>
    </row>
    <row r="311" spans="1:5" ht="12" customHeight="1">
      <c r="A311" s="32" t="s">
        <v>2930</v>
      </c>
      <c r="B311" s="32" t="s">
        <v>3127</v>
      </c>
      <c r="C311" s="33" t="s">
        <v>1976</v>
      </c>
      <c r="D311" s="34">
        <v>367.41</v>
      </c>
      <c r="E311" s="9"/>
    </row>
    <row r="312" spans="1:5" ht="12" customHeight="1">
      <c r="A312" s="32" t="s">
        <v>2931</v>
      </c>
      <c r="B312" s="32" t="s">
        <v>2340</v>
      </c>
      <c r="C312" s="33" t="s">
        <v>949</v>
      </c>
      <c r="D312" s="34">
        <v>7.71</v>
      </c>
      <c r="E312" s="9"/>
    </row>
    <row r="313" spans="1:5" ht="12" customHeight="1">
      <c r="A313" s="32" t="s">
        <v>2932</v>
      </c>
      <c r="B313" s="32" t="s">
        <v>2341</v>
      </c>
      <c r="C313" s="33" t="s">
        <v>949</v>
      </c>
      <c r="D313" s="34">
        <v>7.52</v>
      </c>
      <c r="E313" s="9"/>
    </row>
    <row r="314" spans="1:5" ht="12" customHeight="1">
      <c r="A314" s="32" t="s">
        <v>2933</v>
      </c>
      <c r="B314" s="32" t="s">
        <v>2342</v>
      </c>
      <c r="C314" s="33" t="s">
        <v>1978</v>
      </c>
      <c r="D314" s="34">
        <v>88.78</v>
      </c>
      <c r="E314" s="9"/>
    </row>
    <row r="315" spans="1:5" ht="12" customHeight="1">
      <c r="A315" s="32" t="s">
        <v>2934</v>
      </c>
      <c r="B315" s="32" t="s">
        <v>2343</v>
      </c>
      <c r="C315" s="33" t="s">
        <v>1978</v>
      </c>
      <c r="D315" s="34">
        <v>62.93</v>
      </c>
      <c r="E315" s="9"/>
    </row>
    <row r="316" spans="1:5" ht="12" customHeight="1">
      <c r="A316" s="32" t="s">
        <v>2935</v>
      </c>
      <c r="B316" s="32" t="s">
        <v>2344</v>
      </c>
      <c r="C316" s="33" t="s">
        <v>1978</v>
      </c>
      <c r="D316" s="34">
        <v>70.28</v>
      </c>
      <c r="E316" s="9"/>
    </row>
    <row r="317" spans="1:5" ht="12" customHeight="1">
      <c r="A317" s="32" t="s">
        <v>2936</v>
      </c>
      <c r="B317" s="32" t="s">
        <v>2345</v>
      </c>
      <c r="C317" s="33" t="s">
        <v>1469</v>
      </c>
      <c r="D317" s="34">
        <v>19.68</v>
      </c>
      <c r="E317" s="9"/>
    </row>
    <row r="318" spans="1:5" ht="12" customHeight="1">
      <c r="A318" s="32" t="s">
        <v>2937</v>
      </c>
      <c r="B318" s="32" t="s">
        <v>2346</v>
      </c>
      <c r="C318" s="33" t="s">
        <v>1469</v>
      </c>
      <c r="D318" s="34">
        <v>25.42</v>
      </c>
      <c r="E318" s="9"/>
    </row>
    <row r="319" spans="1:5" ht="12" customHeight="1">
      <c r="A319" s="32" t="s">
        <v>2938</v>
      </c>
      <c r="B319" s="32" t="s">
        <v>2347</v>
      </c>
      <c r="C319" s="33" t="s">
        <v>1469</v>
      </c>
      <c r="D319" s="34">
        <v>29.67</v>
      </c>
      <c r="E319" s="9"/>
    </row>
    <row r="320" spans="1:5" ht="12" customHeight="1">
      <c r="A320" s="32" t="s">
        <v>2939</v>
      </c>
      <c r="B320" s="32" t="s">
        <v>2348</v>
      </c>
      <c r="C320" s="33" t="s">
        <v>1978</v>
      </c>
      <c r="D320" s="34">
        <v>103.84</v>
      </c>
      <c r="E320" s="9"/>
    </row>
    <row r="321" spans="1:5" ht="12" customHeight="1">
      <c r="A321" s="32" t="s">
        <v>2940</v>
      </c>
      <c r="B321" s="32" t="s">
        <v>2369</v>
      </c>
      <c r="C321" s="33" t="s">
        <v>1978</v>
      </c>
      <c r="D321" s="34">
        <v>172.76</v>
      </c>
      <c r="E321" s="9"/>
    </row>
    <row r="322" spans="1:5" ht="12" customHeight="1">
      <c r="A322" s="32" t="s">
        <v>2941</v>
      </c>
      <c r="B322" s="32" t="s">
        <v>2370</v>
      </c>
      <c r="C322" s="33" t="s">
        <v>1978</v>
      </c>
      <c r="D322" s="34">
        <v>74</v>
      </c>
      <c r="E322" s="9"/>
    </row>
    <row r="323" spans="1:5" ht="12" customHeight="1">
      <c r="A323" s="32" t="s">
        <v>2942</v>
      </c>
      <c r="B323" s="32" t="s">
        <v>2371</v>
      </c>
      <c r="C323" s="33" t="s">
        <v>1978</v>
      </c>
      <c r="D323" s="34">
        <v>87.55</v>
      </c>
      <c r="E323" s="9"/>
    </row>
    <row r="324" spans="1:5" ht="12" customHeight="1">
      <c r="A324" s="32" t="s">
        <v>2943</v>
      </c>
      <c r="B324" s="32" t="s">
        <v>2372</v>
      </c>
      <c r="C324" s="33" t="s">
        <v>1978</v>
      </c>
      <c r="D324" s="34">
        <v>124.54</v>
      </c>
      <c r="E324" s="9"/>
    </row>
    <row r="325" spans="1:5" ht="12" customHeight="1">
      <c r="A325" s="32" t="s">
        <v>2944</v>
      </c>
      <c r="B325" s="32" t="s">
        <v>1329</v>
      </c>
      <c r="C325" s="33" t="s">
        <v>1978</v>
      </c>
      <c r="D325" s="34">
        <v>47.28</v>
      </c>
      <c r="E325" s="9"/>
    </row>
    <row r="326" spans="1:5" ht="12" customHeight="1">
      <c r="A326" s="32" t="s">
        <v>2945</v>
      </c>
      <c r="B326" s="32" t="s">
        <v>1330</v>
      </c>
      <c r="C326" s="33" t="s">
        <v>1978</v>
      </c>
      <c r="D326" s="34">
        <v>56.34</v>
      </c>
      <c r="E326" s="9"/>
    </row>
    <row r="327" spans="1:5" ht="12" customHeight="1">
      <c r="A327" s="32" t="s">
        <v>2946</v>
      </c>
      <c r="B327" s="32" t="s">
        <v>1331</v>
      </c>
      <c r="C327" s="33" t="s">
        <v>1978</v>
      </c>
      <c r="D327" s="34">
        <v>45.52</v>
      </c>
      <c r="E327" s="9"/>
    </row>
    <row r="328" spans="1:5" ht="12" customHeight="1">
      <c r="A328" s="32" t="s">
        <v>2947</v>
      </c>
      <c r="B328" s="32" t="s">
        <v>1332</v>
      </c>
      <c r="C328" s="33" t="s">
        <v>1978</v>
      </c>
      <c r="D328" s="34">
        <v>62.43</v>
      </c>
      <c r="E328" s="9"/>
    </row>
    <row r="329" spans="1:5" ht="12" customHeight="1">
      <c r="A329" s="32" t="s">
        <v>2948</v>
      </c>
      <c r="B329" s="32" t="s">
        <v>2373</v>
      </c>
      <c r="C329" s="33" t="s">
        <v>939</v>
      </c>
      <c r="D329" s="34">
        <v>366.15</v>
      </c>
      <c r="E329" s="9"/>
    </row>
    <row r="330" spans="1:5" ht="12" customHeight="1">
      <c r="A330" s="7" t="s">
        <v>2949</v>
      </c>
      <c r="B330" s="8" t="s">
        <v>2374</v>
      </c>
      <c r="C330" s="9"/>
      <c r="D330" s="9"/>
      <c r="E330" s="9"/>
    </row>
    <row r="331" spans="1:5" ht="12" customHeight="1">
      <c r="A331" s="32" t="s">
        <v>2950</v>
      </c>
      <c r="B331" s="32" t="s">
        <v>3164</v>
      </c>
      <c r="C331" s="33" t="s">
        <v>1978</v>
      </c>
      <c r="D331" s="34">
        <v>122.43</v>
      </c>
      <c r="E331" s="9"/>
    </row>
    <row r="332" spans="1:5" ht="12" customHeight="1">
      <c r="A332" s="32" t="s">
        <v>2951</v>
      </c>
      <c r="B332" s="32" t="s">
        <v>2375</v>
      </c>
      <c r="C332" s="33" t="s">
        <v>1978</v>
      </c>
      <c r="D332" s="34">
        <v>235.1</v>
      </c>
      <c r="E332" s="9"/>
    </row>
    <row r="333" spans="1:5" ht="12" customHeight="1">
      <c r="A333" s="32" t="s">
        <v>2952</v>
      </c>
      <c r="B333" s="32" t="s">
        <v>3165</v>
      </c>
      <c r="C333" s="33" t="s">
        <v>1978</v>
      </c>
      <c r="D333" s="34">
        <v>61.96</v>
      </c>
      <c r="E333" s="9"/>
    </row>
    <row r="334" spans="1:5" ht="12" customHeight="1">
      <c r="A334" s="32" t="s">
        <v>2953</v>
      </c>
      <c r="B334" s="32" t="s">
        <v>1170</v>
      </c>
      <c r="C334" s="33" t="s">
        <v>1978</v>
      </c>
      <c r="D334" s="34">
        <v>89.94</v>
      </c>
      <c r="E334" s="9"/>
    </row>
    <row r="335" spans="1:5" ht="12" customHeight="1">
      <c r="A335" s="32" t="s">
        <v>2954</v>
      </c>
      <c r="B335" s="32" t="s">
        <v>1171</v>
      </c>
      <c r="C335" s="33" t="s">
        <v>1978</v>
      </c>
      <c r="D335" s="34">
        <v>128.17</v>
      </c>
      <c r="E335" s="9"/>
    </row>
    <row r="336" spans="1:5" ht="12" customHeight="1">
      <c r="A336" s="32" t="s">
        <v>2955</v>
      </c>
      <c r="B336" s="32" t="s">
        <v>2391</v>
      </c>
      <c r="C336" s="33" t="s">
        <v>1978</v>
      </c>
      <c r="D336" s="34">
        <v>157.14</v>
      </c>
      <c r="E336" s="9"/>
    </row>
    <row r="337" spans="1:5" ht="12" customHeight="1">
      <c r="A337" s="32" t="s">
        <v>2956</v>
      </c>
      <c r="B337" s="32" t="s">
        <v>1172</v>
      </c>
      <c r="C337" s="33" t="s">
        <v>1978</v>
      </c>
      <c r="D337" s="34">
        <v>240.58</v>
      </c>
      <c r="E337" s="9"/>
    </row>
    <row r="338" spans="1:5" ht="12" customHeight="1">
      <c r="A338" s="32" t="s">
        <v>2957</v>
      </c>
      <c r="B338" s="32" t="s">
        <v>1173</v>
      </c>
      <c r="C338" s="33" t="s">
        <v>1978</v>
      </c>
      <c r="D338" s="34">
        <v>136.45</v>
      </c>
      <c r="E338" s="9"/>
    </row>
    <row r="339" spans="1:5" ht="12" customHeight="1">
      <c r="A339" s="32" t="s">
        <v>2958</v>
      </c>
      <c r="B339" s="32" t="s">
        <v>1174</v>
      </c>
      <c r="C339" s="33" t="s">
        <v>1978</v>
      </c>
      <c r="D339" s="34">
        <v>107.24</v>
      </c>
      <c r="E339" s="9"/>
    </row>
    <row r="340" spans="1:5" ht="12" customHeight="1">
      <c r="A340" s="32" t="s">
        <v>2959</v>
      </c>
      <c r="B340" s="32" t="s">
        <v>1175</v>
      </c>
      <c r="C340" s="33" t="s">
        <v>1978</v>
      </c>
      <c r="D340" s="34">
        <v>169.47</v>
      </c>
      <c r="E340" s="9"/>
    </row>
    <row r="341" spans="1:5" ht="12" customHeight="1">
      <c r="A341" s="32" t="s">
        <v>2960</v>
      </c>
      <c r="B341" s="32" t="s">
        <v>1176</v>
      </c>
      <c r="C341" s="33" t="s">
        <v>1978</v>
      </c>
      <c r="D341" s="34">
        <v>116.59</v>
      </c>
      <c r="E341" s="9"/>
    </row>
    <row r="342" spans="1:5" ht="12" customHeight="1">
      <c r="A342" s="32" t="s">
        <v>2961</v>
      </c>
      <c r="B342" s="32" t="s">
        <v>1177</v>
      </c>
      <c r="C342" s="33" t="s">
        <v>1978</v>
      </c>
      <c r="D342" s="34">
        <v>107.2</v>
      </c>
      <c r="E342" s="9"/>
    </row>
    <row r="343" spans="1:5" ht="12" customHeight="1">
      <c r="A343" s="32" t="s">
        <v>2962</v>
      </c>
      <c r="B343" s="32" t="s">
        <v>1178</v>
      </c>
      <c r="C343" s="33" t="s">
        <v>1978</v>
      </c>
      <c r="D343" s="34">
        <v>127.32</v>
      </c>
      <c r="E343" s="9"/>
    </row>
    <row r="344" spans="1:5" ht="12" customHeight="1">
      <c r="A344" s="32" t="s">
        <v>2963</v>
      </c>
      <c r="B344" s="32" t="s">
        <v>1179</v>
      </c>
      <c r="C344" s="33" t="s">
        <v>1978</v>
      </c>
      <c r="D344" s="34">
        <v>174.35</v>
      </c>
      <c r="E344" s="9"/>
    </row>
    <row r="345" spans="1:5" ht="12" customHeight="1">
      <c r="A345" s="32" t="s">
        <v>2964</v>
      </c>
      <c r="B345" s="32" t="s">
        <v>1180</v>
      </c>
      <c r="C345" s="33" t="s">
        <v>1978</v>
      </c>
      <c r="D345" s="34">
        <v>105.91</v>
      </c>
      <c r="E345" s="9"/>
    </row>
    <row r="346" spans="1:5" ht="12" customHeight="1">
      <c r="A346" s="32" t="s">
        <v>2965</v>
      </c>
      <c r="B346" s="32" t="s">
        <v>1181</v>
      </c>
      <c r="C346" s="33" t="s">
        <v>1978</v>
      </c>
      <c r="D346" s="34">
        <v>151.96</v>
      </c>
      <c r="E346" s="9"/>
    </row>
    <row r="347" spans="1:5" ht="12" customHeight="1">
      <c r="A347" s="32" t="s">
        <v>2966</v>
      </c>
      <c r="B347" s="32" t="s">
        <v>1182</v>
      </c>
      <c r="C347" s="33" t="s">
        <v>1978</v>
      </c>
      <c r="D347" s="34">
        <v>223</v>
      </c>
      <c r="E347" s="9"/>
    </row>
    <row r="348" spans="1:5" ht="12" customHeight="1">
      <c r="A348" s="32" t="s">
        <v>2967</v>
      </c>
      <c r="B348" s="32" t="s">
        <v>1183</v>
      </c>
      <c r="C348" s="33" t="s">
        <v>1978</v>
      </c>
      <c r="D348" s="34">
        <v>249.49</v>
      </c>
      <c r="E348" s="9"/>
    </row>
    <row r="349" spans="1:5" ht="12" customHeight="1">
      <c r="A349" s="32" t="s">
        <v>2968</v>
      </c>
      <c r="B349" s="32" t="s">
        <v>2374</v>
      </c>
      <c r="C349" s="33" t="s">
        <v>939</v>
      </c>
      <c r="D349" s="34">
        <v>366.15</v>
      </c>
      <c r="E349" s="9"/>
    </row>
    <row r="350" spans="1:5" ht="12" customHeight="1">
      <c r="A350" s="7" t="s">
        <v>2969</v>
      </c>
      <c r="B350" s="8" t="s">
        <v>1184</v>
      </c>
      <c r="C350" s="9"/>
      <c r="D350" s="9"/>
      <c r="E350" s="9"/>
    </row>
    <row r="351" spans="1:5" ht="12" customHeight="1">
      <c r="A351" s="32" t="s">
        <v>2970</v>
      </c>
      <c r="B351" s="32" t="s">
        <v>1185</v>
      </c>
      <c r="C351" s="33" t="s">
        <v>1469</v>
      </c>
      <c r="D351" s="34">
        <v>381.29</v>
      </c>
      <c r="E351" s="9"/>
    </row>
    <row r="352" spans="1:5" ht="12" customHeight="1">
      <c r="A352" s="32" t="s">
        <v>2971</v>
      </c>
      <c r="B352" s="32" t="s">
        <v>1186</v>
      </c>
      <c r="C352" s="33" t="s">
        <v>1469</v>
      </c>
      <c r="D352" s="34">
        <v>381.29</v>
      </c>
      <c r="E352" s="9"/>
    </row>
    <row r="353" spans="1:5" ht="12" customHeight="1">
      <c r="A353" s="32" t="s">
        <v>2972</v>
      </c>
      <c r="B353" s="32" t="s">
        <v>1187</v>
      </c>
      <c r="C353" s="33" t="s">
        <v>1469</v>
      </c>
      <c r="D353" s="34">
        <v>1156.58</v>
      </c>
      <c r="E353" s="9"/>
    </row>
    <row r="354" spans="1:5" ht="12" customHeight="1">
      <c r="A354" s="32" t="s">
        <v>3085</v>
      </c>
      <c r="B354" s="32" t="s">
        <v>3166</v>
      </c>
      <c r="C354" s="33" t="s">
        <v>1469</v>
      </c>
      <c r="D354" s="34">
        <v>264.85</v>
      </c>
      <c r="E354" s="9"/>
    </row>
    <row r="355" spans="1:5" ht="12" customHeight="1">
      <c r="A355" s="32" t="s">
        <v>3167</v>
      </c>
      <c r="B355" s="32" t="s">
        <v>3168</v>
      </c>
      <c r="C355" s="33" t="s">
        <v>1469</v>
      </c>
      <c r="D355" s="34">
        <v>396.05</v>
      </c>
      <c r="E355" s="9"/>
    </row>
    <row r="356" spans="1:5" ht="12" customHeight="1">
      <c r="A356" s="32" t="s">
        <v>6925</v>
      </c>
      <c r="B356" s="32" t="s">
        <v>6816</v>
      </c>
      <c r="C356" s="33" t="s">
        <v>1978</v>
      </c>
      <c r="D356" s="34">
        <v>130.14</v>
      </c>
      <c r="E356" s="9"/>
    </row>
    <row r="357" spans="1:5" ht="12" customHeight="1">
      <c r="A357" s="32" t="s">
        <v>6926</v>
      </c>
      <c r="B357" s="32" t="s">
        <v>6927</v>
      </c>
      <c r="C357" s="33" t="s">
        <v>1469</v>
      </c>
      <c r="D357" s="34"/>
      <c r="E357" s="9"/>
    </row>
    <row r="358" spans="1:5" ht="12" customHeight="1">
      <c r="A358" s="32" t="s">
        <v>2973</v>
      </c>
      <c r="B358" s="32" t="s">
        <v>1188</v>
      </c>
      <c r="C358" s="33" t="s">
        <v>1978</v>
      </c>
      <c r="D358" s="34">
        <v>202.19</v>
      </c>
      <c r="E358" s="9"/>
    </row>
    <row r="359" spans="1:5" ht="12" customHeight="1">
      <c r="A359" s="32" t="s">
        <v>2974</v>
      </c>
      <c r="B359" s="32" t="s">
        <v>1189</v>
      </c>
      <c r="C359" s="33" t="s">
        <v>1978</v>
      </c>
      <c r="D359" s="34">
        <v>123.55</v>
      </c>
      <c r="E359" s="9"/>
    </row>
    <row r="360" spans="1:5" ht="12" customHeight="1">
      <c r="A360" s="32" t="s">
        <v>2975</v>
      </c>
      <c r="B360" s="32" t="s">
        <v>1190</v>
      </c>
      <c r="C360" s="33" t="s">
        <v>1978</v>
      </c>
      <c r="D360" s="34">
        <v>91.66</v>
      </c>
      <c r="E360" s="9"/>
    </row>
    <row r="361" spans="1:5" ht="12" customHeight="1">
      <c r="A361" s="32" t="s">
        <v>2976</v>
      </c>
      <c r="B361" s="32" t="s">
        <v>1191</v>
      </c>
      <c r="C361" s="33" t="s">
        <v>1978</v>
      </c>
      <c r="D361" s="34">
        <v>120.9</v>
      </c>
      <c r="E361" s="9"/>
    </row>
    <row r="362" spans="1:5" ht="12" customHeight="1">
      <c r="A362" s="32" t="s">
        <v>2977</v>
      </c>
      <c r="B362" s="32" t="s">
        <v>2392</v>
      </c>
      <c r="C362" s="33" t="s">
        <v>1978</v>
      </c>
      <c r="D362" s="34">
        <v>86.94</v>
      </c>
      <c r="E362" s="9"/>
    </row>
    <row r="363" spans="1:5" ht="12" customHeight="1">
      <c r="A363" s="32" t="s">
        <v>2978</v>
      </c>
      <c r="B363" s="32" t="s">
        <v>1192</v>
      </c>
      <c r="C363" s="33" t="s">
        <v>1978</v>
      </c>
      <c r="D363" s="34">
        <v>95.41</v>
      </c>
      <c r="E363" s="9"/>
    </row>
    <row r="364" spans="1:5" ht="12" customHeight="1">
      <c r="A364" s="32" t="s">
        <v>2979</v>
      </c>
      <c r="B364" s="32" t="s">
        <v>1184</v>
      </c>
      <c r="C364" s="33" t="s">
        <v>939</v>
      </c>
      <c r="D364" s="34">
        <v>366.15</v>
      </c>
      <c r="E364" s="9"/>
    </row>
    <row r="365" spans="1:5" ht="12" customHeight="1">
      <c r="A365" s="7" t="s">
        <v>2980</v>
      </c>
      <c r="B365" s="8" t="s">
        <v>525</v>
      </c>
      <c r="C365" s="9"/>
      <c r="D365" s="9"/>
      <c r="E365" s="9"/>
    </row>
    <row r="366" spans="1:5" ht="12" customHeight="1">
      <c r="A366" s="32" t="s">
        <v>2981</v>
      </c>
      <c r="B366" s="32" t="s">
        <v>3169</v>
      </c>
      <c r="C366" s="33" t="s">
        <v>1976</v>
      </c>
      <c r="D366" s="34">
        <v>55.35</v>
      </c>
      <c r="E366" s="9"/>
    </row>
    <row r="367" spans="1:5" ht="12" customHeight="1">
      <c r="A367" s="32" t="s">
        <v>2982</v>
      </c>
      <c r="B367" s="32" t="s">
        <v>3170</v>
      </c>
      <c r="C367" s="33" t="s">
        <v>1978</v>
      </c>
      <c r="D367" s="34">
        <v>3.57</v>
      </c>
      <c r="E367" s="9"/>
    </row>
    <row r="368" spans="1:5" ht="12" customHeight="1">
      <c r="A368" s="32" t="s">
        <v>2983</v>
      </c>
      <c r="B368" s="32" t="s">
        <v>3171</v>
      </c>
      <c r="C368" s="33" t="s">
        <v>1978</v>
      </c>
      <c r="D368" s="34">
        <v>3.57</v>
      </c>
      <c r="E368" s="9"/>
    </row>
    <row r="369" spans="1:5" ht="12" customHeight="1">
      <c r="A369" s="32" t="s">
        <v>2984</v>
      </c>
      <c r="B369" s="32" t="s">
        <v>3172</v>
      </c>
      <c r="C369" s="33" t="s">
        <v>1978</v>
      </c>
      <c r="D369" s="34">
        <v>4.46</v>
      </c>
      <c r="E369" s="9"/>
    </row>
    <row r="370" spans="1:5" ht="12" customHeight="1">
      <c r="A370" s="32" t="s">
        <v>2985</v>
      </c>
      <c r="B370" s="32" t="s">
        <v>525</v>
      </c>
      <c r="C370" s="33" t="s">
        <v>939</v>
      </c>
      <c r="D370" s="34">
        <v>366.15</v>
      </c>
      <c r="E370" s="9"/>
    </row>
    <row r="371" spans="1:5" ht="12" customHeight="1">
      <c r="A371" s="7" t="s">
        <v>2986</v>
      </c>
      <c r="B371" s="8" t="s">
        <v>526</v>
      </c>
      <c r="C371" s="9"/>
      <c r="D371" s="9"/>
      <c r="E371" s="9"/>
    </row>
    <row r="372" spans="1:5" ht="12" customHeight="1">
      <c r="A372" s="32" t="s">
        <v>2987</v>
      </c>
      <c r="B372" s="32" t="s">
        <v>3173</v>
      </c>
      <c r="C372" s="33" t="s">
        <v>1978</v>
      </c>
      <c r="D372" s="34">
        <v>8.93</v>
      </c>
      <c r="E372" s="9"/>
    </row>
    <row r="373" spans="1:5" ht="12" customHeight="1">
      <c r="A373" s="32" t="s">
        <v>2988</v>
      </c>
      <c r="B373" s="32" t="s">
        <v>3174</v>
      </c>
      <c r="C373" s="33" t="s">
        <v>1978</v>
      </c>
      <c r="D373" s="34">
        <v>2.97</v>
      </c>
      <c r="E373" s="9"/>
    </row>
    <row r="374" spans="1:5" ht="12" customHeight="1">
      <c r="A374" s="32" t="s">
        <v>2989</v>
      </c>
      <c r="B374" s="32" t="s">
        <v>3175</v>
      </c>
      <c r="C374" s="33" t="s">
        <v>1978</v>
      </c>
      <c r="D374" s="34">
        <v>4.11</v>
      </c>
      <c r="E374" s="9"/>
    </row>
    <row r="375" spans="1:5" ht="12" customHeight="1">
      <c r="A375" s="32" t="s">
        <v>2990</v>
      </c>
      <c r="B375" s="32" t="s">
        <v>526</v>
      </c>
      <c r="C375" s="33" t="s">
        <v>939</v>
      </c>
      <c r="D375" s="34">
        <v>366.15</v>
      </c>
      <c r="E375" s="9"/>
    </row>
    <row r="376" spans="1:5" ht="12" customHeight="1">
      <c r="A376" s="7" t="s">
        <v>2991</v>
      </c>
      <c r="B376" s="8" t="s">
        <v>2073</v>
      </c>
      <c r="C376" s="9"/>
      <c r="D376" s="9"/>
      <c r="E376" s="9"/>
    </row>
    <row r="377" spans="1:5" ht="12" customHeight="1">
      <c r="A377" s="32" t="s">
        <v>2992</v>
      </c>
      <c r="B377" s="32" t="s">
        <v>3176</v>
      </c>
      <c r="C377" s="33" t="s">
        <v>1978</v>
      </c>
      <c r="D377" s="34">
        <v>34.09</v>
      </c>
      <c r="E377" s="9"/>
    </row>
    <row r="378" spans="1:5" ht="12" customHeight="1">
      <c r="A378" s="32" t="s">
        <v>2993</v>
      </c>
      <c r="B378" s="32" t="s">
        <v>3177</v>
      </c>
      <c r="C378" s="33" t="s">
        <v>1978</v>
      </c>
      <c r="D378" s="34">
        <v>10.94</v>
      </c>
      <c r="E378" s="9"/>
    </row>
    <row r="379" spans="1:5" ht="12" customHeight="1">
      <c r="A379" s="32" t="s">
        <v>2994</v>
      </c>
      <c r="B379" s="32" t="s">
        <v>3178</v>
      </c>
      <c r="C379" s="33" t="s">
        <v>1978</v>
      </c>
      <c r="D379" s="34">
        <v>27.08</v>
      </c>
      <c r="E379" s="9"/>
    </row>
    <row r="380" spans="1:5" ht="12" customHeight="1">
      <c r="A380" s="32" t="s">
        <v>2995</v>
      </c>
      <c r="B380" s="32" t="s">
        <v>1220</v>
      </c>
      <c r="C380" s="33" t="s">
        <v>939</v>
      </c>
      <c r="D380" s="34">
        <v>366.15</v>
      </c>
      <c r="E380" s="9"/>
    </row>
    <row r="381" spans="1:5" ht="12" customHeight="1">
      <c r="A381" s="7" t="s">
        <v>2996</v>
      </c>
      <c r="B381" s="8" t="s">
        <v>2074</v>
      </c>
      <c r="C381" s="9"/>
      <c r="D381" s="9"/>
      <c r="E381" s="9"/>
    </row>
    <row r="382" spans="1:5" ht="12" customHeight="1">
      <c r="A382" s="32" t="s">
        <v>2997</v>
      </c>
      <c r="B382" s="32" t="s">
        <v>3179</v>
      </c>
      <c r="C382" s="33" t="s">
        <v>1978</v>
      </c>
      <c r="D382" s="34">
        <v>74.27</v>
      </c>
      <c r="E382" s="9"/>
    </row>
    <row r="383" spans="1:5" ht="12" customHeight="1">
      <c r="A383" s="32" t="s">
        <v>2998</v>
      </c>
      <c r="B383" s="32" t="s">
        <v>1221</v>
      </c>
      <c r="C383" s="33" t="s">
        <v>1978</v>
      </c>
      <c r="D383" s="34">
        <v>89.45</v>
      </c>
      <c r="E383" s="9"/>
    </row>
    <row r="384" spans="1:5" ht="12" customHeight="1">
      <c r="A384" s="32" t="s">
        <v>2999</v>
      </c>
      <c r="B384" s="32" t="s">
        <v>1222</v>
      </c>
      <c r="C384" s="33" t="s">
        <v>1978</v>
      </c>
      <c r="D384" s="34">
        <v>30.85</v>
      </c>
      <c r="E384" s="9"/>
    </row>
    <row r="385" spans="1:5" ht="12" customHeight="1">
      <c r="A385" s="32" t="s">
        <v>3000</v>
      </c>
      <c r="B385" s="32" t="s">
        <v>1223</v>
      </c>
      <c r="C385" s="33" t="s">
        <v>1978</v>
      </c>
      <c r="D385" s="34">
        <v>111.15</v>
      </c>
      <c r="E385" s="9"/>
    </row>
    <row r="386" spans="1:5" ht="12" customHeight="1">
      <c r="A386" s="32" t="s">
        <v>3001</v>
      </c>
      <c r="B386" s="32" t="s">
        <v>1224</v>
      </c>
      <c r="C386" s="33" t="s">
        <v>939</v>
      </c>
      <c r="D386" s="34">
        <v>366.15</v>
      </c>
      <c r="E386" s="9"/>
    </row>
    <row r="387" spans="1:5" ht="12" customHeight="1">
      <c r="A387" s="9"/>
      <c r="B387" s="9"/>
      <c r="C387" s="9"/>
      <c r="D387" s="9"/>
      <c r="E387" s="9"/>
    </row>
    <row r="388" spans="1:5" ht="12" customHeight="1">
      <c r="A388" s="7" t="s">
        <v>3002</v>
      </c>
      <c r="B388" s="8" t="s">
        <v>2075</v>
      </c>
      <c r="C388" s="9"/>
      <c r="D388" s="9"/>
      <c r="E388" s="9"/>
    </row>
    <row r="389" spans="1:5" ht="12" customHeight="1">
      <c r="A389" s="7" t="s">
        <v>3003</v>
      </c>
      <c r="B389" s="8" t="s">
        <v>2076</v>
      </c>
      <c r="C389" s="9"/>
      <c r="D389" s="9"/>
      <c r="E389" s="9"/>
    </row>
    <row r="390" spans="1:5" ht="12" customHeight="1">
      <c r="A390" s="32" t="s">
        <v>3004</v>
      </c>
      <c r="B390" s="32" t="s">
        <v>1333</v>
      </c>
      <c r="C390" s="33" t="s">
        <v>1979</v>
      </c>
      <c r="D390" s="34">
        <v>974.51</v>
      </c>
      <c r="E390" s="9"/>
    </row>
    <row r="391" spans="1:5" ht="12" customHeight="1">
      <c r="A391" s="32" t="s">
        <v>3005</v>
      </c>
      <c r="B391" s="32" t="s">
        <v>1334</v>
      </c>
      <c r="C391" s="33" t="s">
        <v>1979</v>
      </c>
      <c r="D391" s="34">
        <v>999.4</v>
      </c>
      <c r="E391" s="9"/>
    </row>
    <row r="392" spans="1:5" ht="12" customHeight="1">
      <c r="A392" s="32" t="s">
        <v>3006</v>
      </c>
      <c r="B392" s="32" t="s">
        <v>1335</v>
      </c>
      <c r="C392" s="33" t="s">
        <v>1979</v>
      </c>
      <c r="D392" s="34">
        <v>558.01</v>
      </c>
      <c r="E392" s="9"/>
    </row>
    <row r="393" spans="1:5" ht="12" customHeight="1">
      <c r="A393" s="32" t="s">
        <v>3007</v>
      </c>
      <c r="B393" s="32" t="s">
        <v>1336</v>
      </c>
      <c r="C393" s="33" t="s">
        <v>1979</v>
      </c>
      <c r="D393" s="34">
        <v>577.01</v>
      </c>
      <c r="E393" s="9"/>
    </row>
    <row r="394" spans="1:5" ht="12" customHeight="1">
      <c r="A394" s="32" t="s">
        <v>3008</v>
      </c>
      <c r="B394" s="32" t="s">
        <v>1337</v>
      </c>
      <c r="C394" s="33" t="s">
        <v>1979</v>
      </c>
      <c r="D394" s="34">
        <v>1434.29</v>
      </c>
      <c r="E394" s="9"/>
    </row>
    <row r="395" spans="1:5" ht="12" customHeight="1">
      <c r="A395" s="32" t="s">
        <v>3009</v>
      </c>
      <c r="B395" s="32" t="s">
        <v>1338</v>
      </c>
      <c r="C395" s="33" t="s">
        <v>1979</v>
      </c>
      <c r="D395" s="34">
        <v>814.51</v>
      </c>
      <c r="E395" s="9"/>
    </row>
    <row r="396" spans="1:5" ht="12" customHeight="1">
      <c r="A396" s="32" t="s">
        <v>3010</v>
      </c>
      <c r="B396" s="32" t="s">
        <v>1339</v>
      </c>
      <c r="C396" s="33" t="s">
        <v>1979</v>
      </c>
      <c r="D396" s="34">
        <v>729.03</v>
      </c>
      <c r="E396" s="9"/>
    </row>
    <row r="397" spans="1:5" ht="12" customHeight="1">
      <c r="A397" s="32" t="s">
        <v>3011</v>
      </c>
      <c r="B397" s="32" t="s">
        <v>1340</v>
      </c>
      <c r="C397" s="33" t="s">
        <v>1979</v>
      </c>
      <c r="D397" s="34">
        <v>757.18</v>
      </c>
      <c r="E397" s="9"/>
    </row>
    <row r="398" spans="1:5" ht="12" customHeight="1">
      <c r="A398" s="32" t="s">
        <v>3012</v>
      </c>
      <c r="B398" s="32" t="s">
        <v>1341</v>
      </c>
      <c r="C398" s="33" t="s">
        <v>1979</v>
      </c>
      <c r="D398" s="34">
        <v>775.74</v>
      </c>
      <c r="E398" s="9"/>
    </row>
    <row r="399" spans="1:5" ht="12" customHeight="1">
      <c r="A399" s="32" t="s">
        <v>3013</v>
      </c>
      <c r="B399" s="32" t="s">
        <v>1342</v>
      </c>
      <c r="C399" s="33" t="s">
        <v>1979</v>
      </c>
      <c r="D399" s="34">
        <v>1209.08</v>
      </c>
      <c r="E399" s="9"/>
    </row>
    <row r="400" spans="1:5" ht="12" customHeight="1">
      <c r="A400" s="32" t="s">
        <v>3014</v>
      </c>
      <c r="B400" s="32" t="s">
        <v>1343</v>
      </c>
      <c r="C400" s="33" t="s">
        <v>1979</v>
      </c>
      <c r="D400" s="34">
        <v>757.18</v>
      </c>
      <c r="E400" s="9"/>
    </row>
    <row r="401" spans="1:5" ht="12" customHeight="1">
      <c r="A401" s="32" t="s">
        <v>3015</v>
      </c>
      <c r="B401" s="32" t="s">
        <v>1344</v>
      </c>
      <c r="C401" s="33" t="s">
        <v>1979</v>
      </c>
      <c r="D401" s="34">
        <v>558.01</v>
      </c>
      <c r="E401" s="9"/>
    </row>
    <row r="402" spans="1:5" ht="12" customHeight="1">
      <c r="A402" s="32" t="s">
        <v>3016</v>
      </c>
      <c r="B402" s="32" t="s">
        <v>1345</v>
      </c>
      <c r="C402" s="33" t="s">
        <v>1979</v>
      </c>
      <c r="D402" s="34">
        <v>1037.08</v>
      </c>
      <c r="E402" s="9"/>
    </row>
    <row r="403" spans="1:5" ht="12" customHeight="1">
      <c r="A403" s="32" t="s">
        <v>3017</v>
      </c>
      <c r="B403" s="32" t="s">
        <v>1346</v>
      </c>
      <c r="C403" s="33" t="s">
        <v>1979</v>
      </c>
      <c r="D403" s="34">
        <v>1053.26</v>
      </c>
      <c r="E403" s="9"/>
    </row>
    <row r="404" spans="1:5" ht="12" customHeight="1">
      <c r="A404" s="32" t="s">
        <v>3018</v>
      </c>
      <c r="B404" s="32" t="s">
        <v>843</v>
      </c>
      <c r="C404" s="33" t="s">
        <v>1979</v>
      </c>
      <c r="D404" s="34">
        <v>1087.99</v>
      </c>
      <c r="E404" s="9"/>
    </row>
    <row r="405" spans="1:5" ht="12" customHeight="1">
      <c r="A405" s="32" t="s">
        <v>3019</v>
      </c>
      <c r="B405" s="32" t="s">
        <v>844</v>
      </c>
      <c r="C405" s="33" t="s">
        <v>1979</v>
      </c>
      <c r="D405" s="34">
        <v>1538.74</v>
      </c>
      <c r="E405" s="9"/>
    </row>
    <row r="406" spans="1:5" ht="12" customHeight="1">
      <c r="A406" s="32" t="s">
        <v>3020</v>
      </c>
      <c r="B406" s="32" t="s">
        <v>1225</v>
      </c>
      <c r="C406" s="33" t="s">
        <v>1979</v>
      </c>
      <c r="D406" s="34">
        <v>217.34</v>
      </c>
      <c r="E406" s="9"/>
    </row>
    <row r="407" spans="1:5" ht="12" customHeight="1">
      <c r="A407" s="32" t="s">
        <v>3021</v>
      </c>
      <c r="B407" s="32" t="s">
        <v>1369</v>
      </c>
      <c r="C407" s="33" t="s">
        <v>1979</v>
      </c>
      <c r="D407" s="34">
        <v>351.44</v>
      </c>
      <c r="E407" s="9"/>
    </row>
    <row r="408" spans="1:5" ht="12" customHeight="1">
      <c r="A408" s="32" t="s">
        <v>3022</v>
      </c>
      <c r="B408" s="32" t="s">
        <v>845</v>
      </c>
      <c r="C408" s="33" t="s">
        <v>1979</v>
      </c>
      <c r="D408" s="34">
        <v>826.41</v>
      </c>
      <c r="E408" s="9"/>
    </row>
    <row r="409" spans="1:5" ht="12" customHeight="1">
      <c r="A409" s="32" t="s">
        <v>3023</v>
      </c>
      <c r="B409" s="32" t="s">
        <v>846</v>
      </c>
      <c r="C409" s="33" t="s">
        <v>1979</v>
      </c>
      <c r="D409" s="34">
        <v>836.25</v>
      </c>
      <c r="E409" s="9"/>
    </row>
    <row r="410" spans="1:5" ht="12" customHeight="1">
      <c r="A410" s="32" t="s">
        <v>3024</v>
      </c>
      <c r="B410" s="32" t="s">
        <v>847</v>
      </c>
      <c r="C410" s="33" t="s">
        <v>1979</v>
      </c>
      <c r="D410" s="34">
        <v>864.65</v>
      </c>
      <c r="E410" s="9"/>
    </row>
    <row r="411" spans="1:5" ht="12" customHeight="1">
      <c r="A411" s="32" t="s">
        <v>3025</v>
      </c>
      <c r="B411" s="32" t="s">
        <v>848</v>
      </c>
      <c r="C411" s="33" t="s">
        <v>1979</v>
      </c>
      <c r="D411" s="34">
        <v>1327.52</v>
      </c>
      <c r="E411" s="9"/>
    </row>
    <row r="412" spans="1:5" ht="12" customHeight="1">
      <c r="A412" s="32" t="s">
        <v>3026</v>
      </c>
      <c r="B412" s="32" t="s">
        <v>849</v>
      </c>
      <c r="C412" s="33" t="s">
        <v>1979</v>
      </c>
      <c r="D412" s="34">
        <v>769.01</v>
      </c>
      <c r="E412" s="9"/>
    </row>
    <row r="413" spans="1:5" ht="12" customHeight="1">
      <c r="A413" s="32" t="s">
        <v>3027</v>
      </c>
      <c r="B413" s="32" t="s">
        <v>850</v>
      </c>
      <c r="C413" s="33" t="s">
        <v>1979</v>
      </c>
      <c r="D413" s="34">
        <v>775.34</v>
      </c>
      <c r="E413" s="9"/>
    </row>
    <row r="414" spans="1:5" ht="12" customHeight="1">
      <c r="A414" s="32" t="s">
        <v>3028</v>
      </c>
      <c r="B414" s="32" t="s">
        <v>851</v>
      </c>
      <c r="C414" s="33" t="s">
        <v>1979</v>
      </c>
      <c r="D414" s="34">
        <v>800.67</v>
      </c>
      <c r="E414" s="9"/>
    </row>
    <row r="415" spans="1:5" ht="12" customHeight="1">
      <c r="A415" s="32" t="s">
        <v>3029</v>
      </c>
      <c r="B415" s="32" t="s">
        <v>852</v>
      </c>
      <c r="C415" s="33" t="s">
        <v>1979</v>
      </c>
      <c r="D415" s="34">
        <v>1026.04</v>
      </c>
      <c r="E415" s="9"/>
    </row>
    <row r="416" spans="1:5" ht="12" customHeight="1">
      <c r="A416" s="32" t="s">
        <v>3030</v>
      </c>
      <c r="B416" s="32" t="s">
        <v>1370</v>
      </c>
      <c r="C416" s="33" t="s">
        <v>1979</v>
      </c>
      <c r="D416" s="34">
        <v>653.32</v>
      </c>
      <c r="E416" s="9"/>
    </row>
    <row r="417" spans="1:5" ht="12" customHeight="1">
      <c r="A417" s="32" t="s">
        <v>3031</v>
      </c>
      <c r="B417" s="32" t="s">
        <v>2160</v>
      </c>
      <c r="C417" s="33" t="s">
        <v>1979</v>
      </c>
      <c r="D417" s="34">
        <v>1031.03</v>
      </c>
      <c r="E417" s="9"/>
    </row>
    <row r="418" spans="1:5" ht="12" customHeight="1">
      <c r="A418" s="32" t="s">
        <v>3032</v>
      </c>
      <c r="B418" s="32" t="s">
        <v>2161</v>
      </c>
      <c r="C418" s="33" t="s">
        <v>1979</v>
      </c>
      <c r="D418" s="34">
        <v>854.67</v>
      </c>
      <c r="E418" s="9"/>
    </row>
    <row r="419" spans="1:5" ht="12" customHeight="1">
      <c r="A419" s="32" t="s">
        <v>3033</v>
      </c>
      <c r="B419" s="32" t="s">
        <v>192</v>
      </c>
      <c r="C419" s="33" t="s">
        <v>1979</v>
      </c>
      <c r="D419" s="34">
        <v>1155.74</v>
      </c>
      <c r="E419" s="9"/>
    </row>
    <row r="420" spans="1:5" ht="12" customHeight="1">
      <c r="A420" s="32" t="s">
        <v>3034</v>
      </c>
      <c r="B420" s="32" t="s">
        <v>193</v>
      </c>
      <c r="C420" s="33" t="s">
        <v>1979</v>
      </c>
      <c r="D420" s="34">
        <v>993.05</v>
      </c>
      <c r="E420" s="9"/>
    </row>
    <row r="421" spans="1:5" ht="12" customHeight="1">
      <c r="A421" s="32" t="s">
        <v>3035</v>
      </c>
      <c r="B421" s="32" t="s">
        <v>2394</v>
      </c>
      <c r="C421" s="33" t="s">
        <v>1979</v>
      </c>
      <c r="D421" s="34">
        <v>1507.05</v>
      </c>
      <c r="E421" s="9"/>
    </row>
    <row r="422" spans="1:5" ht="12" customHeight="1">
      <c r="A422" s="32" t="s">
        <v>3086</v>
      </c>
      <c r="B422" s="32" t="s">
        <v>3180</v>
      </c>
      <c r="C422" s="33" t="s">
        <v>1979</v>
      </c>
      <c r="D422" s="34">
        <v>1510.04</v>
      </c>
      <c r="E422" s="9"/>
    </row>
    <row r="423" spans="1:5" ht="12" customHeight="1">
      <c r="A423" s="32" t="s">
        <v>3036</v>
      </c>
      <c r="B423" s="32" t="s">
        <v>1161</v>
      </c>
      <c r="C423" s="33" t="s">
        <v>1979</v>
      </c>
      <c r="D423" s="34">
        <v>787.91</v>
      </c>
      <c r="E423" s="9"/>
    </row>
    <row r="424" spans="1:5" ht="12" customHeight="1">
      <c r="A424" s="32" t="s">
        <v>3037</v>
      </c>
      <c r="B424" s="32" t="s">
        <v>1162</v>
      </c>
      <c r="C424" s="33" t="s">
        <v>1979</v>
      </c>
      <c r="D424" s="34">
        <v>796.94</v>
      </c>
      <c r="E424" s="9"/>
    </row>
    <row r="425" spans="1:5" ht="12" customHeight="1">
      <c r="A425" s="32" t="s">
        <v>3038</v>
      </c>
      <c r="B425" s="32" t="s">
        <v>1163</v>
      </c>
      <c r="C425" s="33" t="s">
        <v>1979</v>
      </c>
      <c r="D425" s="34">
        <v>824.97</v>
      </c>
      <c r="E425" s="9"/>
    </row>
    <row r="426" spans="1:5" ht="12" customHeight="1">
      <c r="A426" s="32" t="s">
        <v>3039</v>
      </c>
      <c r="B426" s="32" t="s">
        <v>1164</v>
      </c>
      <c r="C426" s="33" t="s">
        <v>1979</v>
      </c>
      <c r="D426" s="34">
        <v>1058.44</v>
      </c>
      <c r="E426" s="9"/>
    </row>
    <row r="427" spans="1:5" ht="12" customHeight="1">
      <c r="A427" s="32" t="s">
        <v>3040</v>
      </c>
      <c r="B427" s="32" t="s">
        <v>1165</v>
      </c>
      <c r="C427" s="33" t="s">
        <v>1979</v>
      </c>
      <c r="D427" s="34">
        <v>577.23</v>
      </c>
      <c r="E427" s="9"/>
    </row>
    <row r="428" spans="1:5" ht="12" customHeight="1">
      <c r="A428" s="32" t="s">
        <v>3041</v>
      </c>
      <c r="B428" s="32" t="s">
        <v>1166</v>
      </c>
      <c r="C428" s="33" t="s">
        <v>1979</v>
      </c>
      <c r="D428" s="34">
        <v>579.93</v>
      </c>
      <c r="E428" s="9"/>
    </row>
    <row r="429" spans="1:5" ht="12" customHeight="1">
      <c r="A429" s="32" t="s">
        <v>3042</v>
      </c>
      <c r="B429" s="32" t="s">
        <v>1167</v>
      </c>
      <c r="C429" s="33" t="s">
        <v>1979</v>
      </c>
      <c r="D429" s="34">
        <v>601.63</v>
      </c>
      <c r="E429" s="9"/>
    </row>
    <row r="430" spans="1:5" ht="12" customHeight="1">
      <c r="A430" s="32" t="s">
        <v>3043</v>
      </c>
      <c r="B430" s="32" t="s">
        <v>1168</v>
      </c>
      <c r="C430" s="33" t="s">
        <v>1979</v>
      </c>
      <c r="D430" s="34">
        <v>847.23</v>
      </c>
      <c r="E430" s="9"/>
    </row>
    <row r="431" spans="1:5" ht="12" customHeight="1">
      <c r="A431" s="32" t="s">
        <v>3044</v>
      </c>
      <c r="B431" s="32" t="s">
        <v>1169</v>
      </c>
      <c r="C431" s="33" t="s">
        <v>1979</v>
      </c>
      <c r="D431" s="34">
        <v>992.56</v>
      </c>
      <c r="E431" s="9"/>
    </row>
    <row r="432" spans="1:5" ht="12" customHeight="1">
      <c r="A432" s="32" t="s">
        <v>3045</v>
      </c>
      <c r="B432" s="32" t="s">
        <v>1226</v>
      </c>
      <c r="C432" s="33" t="s">
        <v>939</v>
      </c>
      <c r="D432" s="34">
        <v>366.15</v>
      </c>
      <c r="E432" s="9"/>
    </row>
    <row r="433" spans="1:5" ht="12" customHeight="1">
      <c r="A433" s="7" t="s">
        <v>3046</v>
      </c>
      <c r="B433" s="8" t="s">
        <v>2077</v>
      </c>
      <c r="C433" s="9"/>
      <c r="D433" s="9"/>
      <c r="E433" s="9"/>
    </row>
    <row r="434" spans="1:5" ht="12" customHeight="1">
      <c r="A434" s="32" t="s">
        <v>3047</v>
      </c>
      <c r="B434" s="32" t="s">
        <v>1226</v>
      </c>
      <c r="C434" s="33" t="s">
        <v>939</v>
      </c>
      <c r="D434" s="34">
        <v>366.15</v>
      </c>
      <c r="E434" s="9"/>
    </row>
    <row r="435" spans="1:5" ht="12" customHeight="1">
      <c r="A435" s="7" t="s">
        <v>3048</v>
      </c>
      <c r="B435" s="8" t="s">
        <v>1227</v>
      </c>
      <c r="C435" s="9"/>
      <c r="D435" s="9"/>
      <c r="E435" s="9"/>
    </row>
    <row r="436" spans="1:5" ht="12" customHeight="1">
      <c r="A436" s="32" t="s">
        <v>3049</v>
      </c>
      <c r="B436" s="32" t="s">
        <v>1227</v>
      </c>
      <c r="C436" s="33" t="s">
        <v>939</v>
      </c>
      <c r="D436" s="34">
        <v>366.15</v>
      </c>
      <c r="E436" s="9"/>
    </row>
    <row r="437" spans="1:5" ht="12" customHeight="1">
      <c r="A437" s="7" t="s">
        <v>3050</v>
      </c>
      <c r="B437" s="8" t="s">
        <v>1228</v>
      </c>
      <c r="C437" s="9"/>
      <c r="D437" s="9"/>
      <c r="E437" s="9"/>
    </row>
    <row r="438" spans="1:5" ht="12" customHeight="1">
      <c r="A438" s="32" t="s">
        <v>3181</v>
      </c>
      <c r="B438" s="32" t="s">
        <v>481</v>
      </c>
      <c r="C438" s="33" t="s">
        <v>1469</v>
      </c>
      <c r="D438" s="34">
        <v>64.03</v>
      </c>
      <c r="E438" s="9"/>
    </row>
    <row r="439" spans="1:5" ht="12" customHeight="1">
      <c r="A439" s="32" t="s">
        <v>3182</v>
      </c>
      <c r="B439" s="32" t="s">
        <v>482</v>
      </c>
      <c r="C439" s="33" t="s">
        <v>1469</v>
      </c>
      <c r="D439" s="34">
        <v>75.39</v>
      </c>
      <c r="E439" s="9"/>
    </row>
    <row r="440" spans="1:5" ht="12" customHeight="1">
      <c r="A440" s="32" t="s">
        <v>3051</v>
      </c>
      <c r="B440" s="32" t="s">
        <v>1228</v>
      </c>
      <c r="C440" s="33" t="s">
        <v>939</v>
      </c>
      <c r="D440" s="34">
        <v>366.15</v>
      </c>
      <c r="E440" s="9"/>
    </row>
    <row r="441" spans="1:5" ht="12" customHeight="1">
      <c r="A441" s="7" t="s">
        <v>3052</v>
      </c>
      <c r="B441" s="8" t="s">
        <v>2078</v>
      </c>
      <c r="C441" s="9"/>
      <c r="D441" s="9"/>
      <c r="E441" s="9"/>
    </row>
    <row r="442" spans="1:5" ht="12" customHeight="1">
      <c r="A442" s="32" t="s">
        <v>6928</v>
      </c>
      <c r="B442" s="32" t="s">
        <v>1229</v>
      </c>
      <c r="C442" s="33" t="s">
        <v>1469</v>
      </c>
      <c r="D442" s="34">
        <v>398.98</v>
      </c>
      <c r="E442" s="9"/>
    </row>
    <row r="443" spans="1:5" ht="12" customHeight="1">
      <c r="A443" s="32" t="s">
        <v>3087</v>
      </c>
      <c r="B443" s="32" t="s">
        <v>3183</v>
      </c>
      <c r="C443" s="33" t="s">
        <v>1469</v>
      </c>
      <c r="D443" s="34">
        <v>727.7</v>
      </c>
      <c r="E443" s="9"/>
    </row>
    <row r="444" spans="1:5" ht="12" customHeight="1">
      <c r="A444" s="32" t="s">
        <v>3184</v>
      </c>
      <c r="B444" s="32" t="s">
        <v>3185</v>
      </c>
      <c r="C444" s="33" t="s">
        <v>1979</v>
      </c>
      <c r="D444" s="34">
        <v>1300.93</v>
      </c>
      <c r="E444" s="9"/>
    </row>
    <row r="445" spans="1:5" ht="12" customHeight="1">
      <c r="A445" s="32" t="s">
        <v>3186</v>
      </c>
      <c r="B445" s="32" t="s">
        <v>3187</v>
      </c>
      <c r="C445" s="33" t="s">
        <v>1469</v>
      </c>
      <c r="D445" s="34">
        <v>488.65</v>
      </c>
      <c r="E445" s="9"/>
    </row>
    <row r="446" spans="1:5" ht="12" customHeight="1">
      <c r="A446" s="32" t="s">
        <v>3188</v>
      </c>
      <c r="B446" s="32" t="s">
        <v>3189</v>
      </c>
      <c r="C446" s="33" t="s">
        <v>1979</v>
      </c>
      <c r="D446" s="34">
        <v>9381.32</v>
      </c>
      <c r="E446" s="9"/>
    </row>
    <row r="447" spans="1:5" ht="12" customHeight="1">
      <c r="A447" s="32" t="s">
        <v>3190</v>
      </c>
      <c r="B447" s="32" t="s">
        <v>3191</v>
      </c>
      <c r="C447" s="33" t="s">
        <v>1979</v>
      </c>
      <c r="D447" s="34">
        <v>14653.46</v>
      </c>
      <c r="E447" s="9"/>
    </row>
    <row r="448" spans="1:5" ht="12" customHeight="1">
      <c r="A448" s="32" t="s">
        <v>3192</v>
      </c>
      <c r="B448" s="32" t="s">
        <v>3193</v>
      </c>
      <c r="C448" s="33" t="s">
        <v>1979</v>
      </c>
      <c r="D448" s="34">
        <v>1329.8</v>
      </c>
      <c r="E448" s="9"/>
    </row>
    <row r="449" spans="1:5" ht="12" customHeight="1">
      <c r="A449" s="32" t="s">
        <v>3194</v>
      </c>
      <c r="B449" s="32" t="s">
        <v>3195</v>
      </c>
      <c r="C449" s="33" t="s">
        <v>1979</v>
      </c>
      <c r="D449" s="34">
        <v>1561.46</v>
      </c>
      <c r="E449" s="9"/>
    </row>
    <row r="450" spans="1:5" ht="12" customHeight="1">
      <c r="A450" s="32" t="s">
        <v>3196</v>
      </c>
      <c r="B450" s="32" t="s">
        <v>3197</v>
      </c>
      <c r="C450" s="33" t="s">
        <v>1979</v>
      </c>
      <c r="D450" s="34">
        <v>2392.62</v>
      </c>
      <c r="E450" s="9"/>
    </row>
    <row r="451" spans="1:5" ht="12" customHeight="1">
      <c r="A451" s="32" t="s">
        <v>3198</v>
      </c>
      <c r="B451" s="32" t="s">
        <v>3199</v>
      </c>
      <c r="C451" s="33" t="s">
        <v>1979</v>
      </c>
      <c r="D451" s="34">
        <v>1115.05</v>
      </c>
      <c r="E451" s="9"/>
    </row>
    <row r="452" spans="1:5" ht="12" customHeight="1">
      <c r="A452" s="32" t="s">
        <v>3200</v>
      </c>
      <c r="B452" s="32" t="s">
        <v>3201</v>
      </c>
      <c r="C452" s="33" t="s">
        <v>1979</v>
      </c>
      <c r="D452" s="34">
        <v>1348.43</v>
      </c>
      <c r="E452" s="9"/>
    </row>
    <row r="453" spans="1:5" ht="12" customHeight="1">
      <c r="A453" s="32" t="s">
        <v>3202</v>
      </c>
      <c r="B453" s="32" t="s">
        <v>3203</v>
      </c>
      <c r="C453" s="33" t="s">
        <v>1979</v>
      </c>
      <c r="D453" s="34">
        <v>1995.98</v>
      </c>
      <c r="E453" s="9"/>
    </row>
    <row r="454" spans="1:5" ht="12" customHeight="1">
      <c r="A454" s="32" t="s">
        <v>3204</v>
      </c>
      <c r="B454" s="32" t="s">
        <v>3205</v>
      </c>
      <c r="C454" s="33" t="s">
        <v>1979</v>
      </c>
      <c r="D454" s="34">
        <v>635.81</v>
      </c>
      <c r="E454" s="9"/>
    </row>
    <row r="455" spans="1:5" ht="12" customHeight="1">
      <c r="A455" s="32" t="s">
        <v>3206</v>
      </c>
      <c r="B455" s="32" t="s">
        <v>3207</v>
      </c>
      <c r="C455" s="33" t="s">
        <v>1469</v>
      </c>
      <c r="D455" s="34">
        <v>1414.05</v>
      </c>
      <c r="E455" s="9"/>
    </row>
    <row r="456" spans="1:5" ht="12" customHeight="1">
      <c r="A456" s="32" t="s">
        <v>3208</v>
      </c>
      <c r="B456" s="32" t="s">
        <v>3209</v>
      </c>
      <c r="C456" s="33" t="s">
        <v>1979</v>
      </c>
      <c r="D456" s="34">
        <v>3529.87</v>
      </c>
      <c r="E456" s="9"/>
    </row>
    <row r="457" spans="1:5" ht="12" customHeight="1">
      <c r="A457" s="32" t="s">
        <v>3210</v>
      </c>
      <c r="B457" s="32" t="s">
        <v>3211</v>
      </c>
      <c r="C457" s="33" t="s">
        <v>1979</v>
      </c>
      <c r="D457" s="34">
        <v>2020.9</v>
      </c>
      <c r="E457" s="9"/>
    </row>
    <row r="458" spans="1:5" ht="12" customHeight="1">
      <c r="A458" s="32" t="s">
        <v>3053</v>
      </c>
      <c r="B458" s="32" t="s">
        <v>1912</v>
      </c>
      <c r="C458" s="33" t="s">
        <v>1469</v>
      </c>
      <c r="D458" s="34">
        <v>160.92</v>
      </c>
      <c r="E458" s="9"/>
    </row>
    <row r="459" spans="1:5" ht="12" customHeight="1">
      <c r="A459" s="32" t="s">
        <v>3054</v>
      </c>
      <c r="B459" s="32" t="s">
        <v>1913</v>
      </c>
      <c r="C459" s="33" t="s">
        <v>1469</v>
      </c>
      <c r="D459" s="34">
        <v>575.34</v>
      </c>
      <c r="E459" s="9"/>
    </row>
    <row r="460" spans="1:5" ht="12" customHeight="1">
      <c r="A460" s="32" t="s">
        <v>3212</v>
      </c>
      <c r="B460" s="32" t="s">
        <v>3213</v>
      </c>
      <c r="C460" s="33" t="s">
        <v>1979</v>
      </c>
      <c r="D460" s="34">
        <v>3023.96</v>
      </c>
      <c r="E460" s="9"/>
    </row>
    <row r="461" spans="1:5" ht="12" customHeight="1">
      <c r="A461" s="32" t="s">
        <v>3214</v>
      </c>
      <c r="B461" s="32" t="s">
        <v>3215</v>
      </c>
      <c r="C461" s="33" t="s">
        <v>1469</v>
      </c>
      <c r="D461" s="34">
        <v>662.68</v>
      </c>
      <c r="E461" s="9"/>
    </row>
    <row r="462" spans="1:5" ht="12" customHeight="1">
      <c r="A462" s="32" t="s">
        <v>3055</v>
      </c>
      <c r="B462" s="32" t="s">
        <v>1914</v>
      </c>
      <c r="C462" s="33" t="s">
        <v>1469</v>
      </c>
      <c r="D462" s="34">
        <v>662.57</v>
      </c>
      <c r="E462" s="9"/>
    </row>
    <row r="463" spans="1:5" ht="12" customHeight="1">
      <c r="A463" s="32" t="s">
        <v>3056</v>
      </c>
      <c r="B463" s="32" t="s">
        <v>3216</v>
      </c>
      <c r="C463" s="33" t="s">
        <v>1979</v>
      </c>
      <c r="D463" s="34">
        <v>2342.1</v>
      </c>
      <c r="E463" s="9"/>
    </row>
    <row r="464" spans="1:5" ht="12" customHeight="1">
      <c r="A464" s="32" t="s">
        <v>3057</v>
      </c>
      <c r="B464" s="32" t="s">
        <v>2079</v>
      </c>
      <c r="C464" s="33" t="s">
        <v>1469</v>
      </c>
      <c r="D464" s="34">
        <v>896.19</v>
      </c>
      <c r="E464" s="9"/>
    </row>
    <row r="465" spans="1:5" ht="12" customHeight="1">
      <c r="A465" s="32" t="s">
        <v>3058</v>
      </c>
      <c r="B465" s="32" t="s">
        <v>1915</v>
      </c>
      <c r="C465" s="33" t="s">
        <v>1469</v>
      </c>
      <c r="D465" s="34">
        <v>44.3</v>
      </c>
      <c r="E465" s="9"/>
    </row>
    <row r="466" spans="1:5" ht="12" customHeight="1">
      <c r="A466" s="32" t="s">
        <v>3059</v>
      </c>
      <c r="B466" s="32" t="s">
        <v>1262</v>
      </c>
      <c r="C466" s="33" t="s">
        <v>1979</v>
      </c>
      <c r="D466" s="34">
        <v>1867.37</v>
      </c>
      <c r="E466" s="9"/>
    </row>
    <row r="467" spans="1:5" ht="12" customHeight="1">
      <c r="A467" s="32" t="s">
        <v>3060</v>
      </c>
      <c r="B467" s="32" t="s">
        <v>2080</v>
      </c>
      <c r="C467" s="33" t="s">
        <v>1979</v>
      </c>
      <c r="D467" s="34">
        <v>4866.8</v>
      </c>
      <c r="E467" s="9"/>
    </row>
    <row r="468" spans="1:5" ht="12" customHeight="1">
      <c r="A468" s="32" t="s">
        <v>3088</v>
      </c>
      <c r="B468" s="32" t="s">
        <v>3217</v>
      </c>
      <c r="C468" s="33" t="s">
        <v>1979</v>
      </c>
      <c r="D468" s="34">
        <v>5057.32</v>
      </c>
      <c r="E468" s="9"/>
    </row>
    <row r="469" spans="1:5" ht="12" customHeight="1">
      <c r="A469" s="32" t="s">
        <v>3061</v>
      </c>
      <c r="B469" s="32" t="s">
        <v>3218</v>
      </c>
      <c r="C469" s="33" t="s">
        <v>1979</v>
      </c>
      <c r="D469" s="34">
        <v>2262.53</v>
      </c>
      <c r="E469" s="9"/>
    </row>
    <row r="470" spans="1:5" ht="12" customHeight="1">
      <c r="A470" s="32" t="s">
        <v>3062</v>
      </c>
      <c r="B470" s="32" t="s">
        <v>1263</v>
      </c>
      <c r="C470" s="33" t="s">
        <v>1979</v>
      </c>
      <c r="D470" s="34">
        <v>2529.54</v>
      </c>
      <c r="E470" s="9"/>
    </row>
    <row r="471" spans="1:5" ht="12" customHeight="1">
      <c r="A471" s="32" t="s">
        <v>3063</v>
      </c>
      <c r="B471" s="32" t="s">
        <v>2081</v>
      </c>
      <c r="C471" s="33" t="s">
        <v>1979</v>
      </c>
      <c r="D471" s="34">
        <v>6505.59</v>
      </c>
      <c r="E471" s="9"/>
    </row>
    <row r="472" spans="1:5" ht="12" customHeight="1">
      <c r="A472" s="32" t="s">
        <v>3064</v>
      </c>
      <c r="B472" s="32" t="s">
        <v>2082</v>
      </c>
      <c r="C472" s="33" t="s">
        <v>1979</v>
      </c>
      <c r="D472" s="34">
        <v>990.14</v>
      </c>
      <c r="E472" s="9"/>
    </row>
    <row r="473" spans="1:5" ht="12" customHeight="1">
      <c r="A473" s="32" t="s">
        <v>3219</v>
      </c>
      <c r="B473" s="32" t="s">
        <v>3220</v>
      </c>
      <c r="C473" s="33" t="s">
        <v>1979</v>
      </c>
      <c r="D473" s="34">
        <v>1483.24</v>
      </c>
      <c r="E473" s="9"/>
    </row>
    <row r="474" spans="1:5" ht="12" customHeight="1">
      <c r="A474" s="32" t="s">
        <v>3065</v>
      </c>
      <c r="B474" s="32" t="s">
        <v>1264</v>
      </c>
      <c r="C474" s="33" t="s">
        <v>939</v>
      </c>
      <c r="D474" s="34">
        <v>366.15</v>
      </c>
      <c r="E474" s="9"/>
    </row>
    <row r="475" spans="1:5" ht="12" customHeight="1">
      <c r="A475" s="32" t="s">
        <v>6929</v>
      </c>
      <c r="B475" s="32" t="s">
        <v>3221</v>
      </c>
      <c r="C475" s="33" t="s">
        <v>1979</v>
      </c>
      <c r="D475" s="34">
        <v>2455.47</v>
      </c>
      <c r="E475" s="9"/>
    </row>
    <row r="476" spans="1:5" ht="12" customHeight="1">
      <c r="A476" s="32" t="s">
        <v>6930</v>
      </c>
      <c r="B476" s="32" t="s">
        <v>3222</v>
      </c>
      <c r="C476" s="33" t="s">
        <v>1979</v>
      </c>
      <c r="D476" s="34">
        <v>2389.12</v>
      </c>
      <c r="E476" s="9"/>
    </row>
    <row r="477" spans="1:5" ht="12" customHeight="1">
      <c r="A477" s="32" t="s">
        <v>6932</v>
      </c>
      <c r="B477" s="32" t="s">
        <v>3223</v>
      </c>
      <c r="C477" s="33" t="s">
        <v>1979</v>
      </c>
      <c r="D477" s="34">
        <v>3718.57</v>
      </c>
      <c r="E477" s="9"/>
    </row>
    <row r="478" spans="1:5" ht="12" customHeight="1">
      <c r="A478" s="32" t="s">
        <v>3224</v>
      </c>
      <c r="B478" s="32" t="s">
        <v>3225</v>
      </c>
      <c r="C478" s="33" t="s">
        <v>1979</v>
      </c>
      <c r="D478" s="34">
        <v>2440.2</v>
      </c>
      <c r="E478" s="9"/>
    </row>
    <row r="479" spans="1:5" ht="12" customHeight="1">
      <c r="A479" s="32" t="s">
        <v>6931</v>
      </c>
      <c r="B479" s="32" t="s">
        <v>6933</v>
      </c>
      <c r="C479" s="33" t="s">
        <v>1978</v>
      </c>
      <c r="D479" s="34"/>
      <c r="E479" s="9"/>
    </row>
    <row r="480" spans="1:5" ht="12" customHeight="1">
      <c r="A480" s="7" t="s">
        <v>3066</v>
      </c>
      <c r="B480" s="8" t="s">
        <v>2083</v>
      </c>
      <c r="C480" s="9"/>
      <c r="D480" s="9"/>
      <c r="E480" s="9"/>
    </row>
    <row r="481" spans="1:5" ht="12" customHeight="1">
      <c r="A481" s="32" t="s">
        <v>3226</v>
      </c>
      <c r="B481" s="32" t="s">
        <v>1265</v>
      </c>
      <c r="C481" s="33" t="s">
        <v>1469</v>
      </c>
      <c r="D481" s="34">
        <v>203.61</v>
      </c>
      <c r="E481" s="9"/>
    </row>
    <row r="482" spans="1:5" ht="12" customHeight="1">
      <c r="A482" s="32" t="s">
        <v>3067</v>
      </c>
      <c r="B482" s="32" t="s">
        <v>1266</v>
      </c>
      <c r="C482" s="33" t="s">
        <v>1978</v>
      </c>
      <c r="D482" s="34">
        <v>771.37</v>
      </c>
      <c r="E482" s="9"/>
    </row>
    <row r="483" spans="1:5" ht="12" customHeight="1">
      <c r="A483" s="32" t="s">
        <v>3068</v>
      </c>
      <c r="B483" s="32" t="s">
        <v>1267</v>
      </c>
      <c r="C483" s="33" t="s">
        <v>1978</v>
      </c>
      <c r="D483" s="34">
        <v>285.64</v>
      </c>
      <c r="E483" s="9"/>
    </row>
    <row r="484" spans="1:5" ht="12" customHeight="1">
      <c r="A484" s="32" t="s">
        <v>3069</v>
      </c>
      <c r="B484" s="32" t="s">
        <v>1268</v>
      </c>
      <c r="C484" s="33" t="s">
        <v>1978</v>
      </c>
      <c r="D484" s="34">
        <v>137.22</v>
      </c>
      <c r="E484" s="9"/>
    </row>
    <row r="485" spans="1:5" ht="12" customHeight="1">
      <c r="A485" s="32" t="s">
        <v>3070</v>
      </c>
      <c r="B485" s="32" t="s">
        <v>1269</v>
      </c>
      <c r="C485" s="33" t="s">
        <v>1979</v>
      </c>
      <c r="D485" s="34">
        <v>53.67</v>
      </c>
      <c r="E485" s="9"/>
    </row>
    <row r="486" spans="1:5" ht="12" customHeight="1">
      <c r="A486" s="32" t="s">
        <v>3071</v>
      </c>
      <c r="B486" s="32" t="s">
        <v>1264</v>
      </c>
      <c r="C486" s="33" t="s">
        <v>939</v>
      </c>
      <c r="D486" s="34">
        <v>366.15</v>
      </c>
      <c r="E486" s="9"/>
    </row>
    <row r="487" spans="1:5" ht="12" customHeight="1">
      <c r="A487" s="7" t="s">
        <v>3072</v>
      </c>
      <c r="B487" s="8" t="s">
        <v>525</v>
      </c>
      <c r="C487" s="9"/>
      <c r="D487" s="9"/>
      <c r="E487" s="9"/>
    </row>
    <row r="488" spans="1:5" ht="12" customHeight="1">
      <c r="A488" s="32" t="s">
        <v>3073</v>
      </c>
      <c r="B488" s="32" t="s">
        <v>3227</v>
      </c>
      <c r="C488" s="33" t="s">
        <v>1978</v>
      </c>
      <c r="D488" s="34">
        <v>3.57</v>
      </c>
      <c r="E488" s="9"/>
    </row>
    <row r="489" spans="1:5" ht="12" customHeight="1">
      <c r="A489" s="32" t="s">
        <v>3074</v>
      </c>
      <c r="B489" s="32" t="s">
        <v>525</v>
      </c>
      <c r="C489" s="33" t="s">
        <v>939</v>
      </c>
      <c r="D489" s="34">
        <v>366.15</v>
      </c>
      <c r="E489" s="9"/>
    </row>
    <row r="490" spans="1:5" ht="12" customHeight="1">
      <c r="A490" s="7" t="s">
        <v>6795</v>
      </c>
      <c r="B490" s="8" t="s">
        <v>526</v>
      </c>
      <c r="C490" s="9"/>
      <c r="D490" s="9"/>
      <c r="E490" s="9"/>
    </row>
    <row r="491" spans="1:5" ht="12" customHeight="1">
      <c r="A491" s="32" t="s">
        <v>3075</v>
      </c>
      <c r="B491" s="32" t="s">
        <v>3228</v>
      </c>
      <c r="C491" s="33" t="s">
        <v>1979</v>
      </c>
      <c r="D491" s="34">
        <v>7.44</v>
      </c>
      <c r="E491" s="9"/>
    </row>
    <row r="492" spans="1:5" ht="12" customHeight="1">
      <c r="A492" s="32" t="s">
        <v>3076</v>
      </c>
      <c r="B492" s="32" t="s">
        <v>3229</v>
      </c>
      <c r="C492" s="33" t="s">
        <v>1979</v>
      </c>
      <c r="D492" s="34">
        <v>32.18</v>
      </c>
      <c r="E492" s="9"/>
    </row>
    <row r="493" spans="1:5" ht="12" customHeight="1">
      <c r="A493" s="32" t="s">
        <v>3077</v>
      </c>
      <c r="B493" s="32" t="s">
        <v>3230</v>
      </c>
      <c r="C493" s="33" t="s">
        <v>1469</v>
      </c>
      <c r="D493" s="34">
        <v>1.04</v>
      </c>
      <c r="E493" s="9"/>
    </row>
    <row r="494" spans="1:5" ht="12" customHeight="1">
      <c r="A494" s="32" t="s">
        <v>3078</v>
      </c>
      <c r="B494" s="32" t="s">
        <v>3231</v>
      </c>
      <c r="C494" s="33" t="s">
        <v>1469</v>
      </c>
      <c r="D494" s="34">
        <v>5.95</v>
      </c>
      <c r="E494" s="9"/>
    </row>
    <row r="495" spans="1:5" ht="12" customHeight="1">
      <c r="A495" s="32" t="s">
        <v>3079</v>
      </c>
      <c r="B495" s="32" t="s">
        <v>3232</v>
      </c>
      <c r="C495" s="33" t="s">
        <v>1979</v>
      </c>
      <c r="D495" s="34">
        <v>7.44</v>
      </c>
      <c r="E495" s="9"/>
    </row>
    <row r="496" spans="1:5" ht="12" customHeight="1">
      <c r="A496" s="32" t="s">
        <v>3080</v>
      </c>
      <c r="B496" s="32" t="s">
        <v>3233</v>
      </c>
      <c r="C496" s="33" t="s">
        <v>1979</v>
      </c>
      <c r="D496" s="34">
        <v>2.97</v>
      </c>
      <c r="E496" s="9"/>
    </row>
    <row r="497" spans="1:5" ht="12" customHeight="1">
      <c r="A497" s="32" t="s">
        <v>3081</v>
      </c>
      <c r="B497" s="32" t="s">
        <v>3234</v>
      </c>
      <c r="C497" s="33" t="s">
        <v>1979</v>
      </c>
      <c r="D497" s="34">
        <v>2.97</v>
      </c>
      <c r="E497" s="9"/>
    </row>
    <row r="498" spans="1:5" ht="12" customHeight="1">
      <c r="A498" s="32" t="s">
        <v>3082</v>
      </c>
      <c r="B498" s="32" t="s">
        <v>526</v>
      </c>
      <c r="C498" s="33" t="s">
        <v>939</v>
      </c>
      <c r="D498" s="34">
        <v>366.15</v>
      </c>
      <c r="E498" s="9"/>
    </row>
    <row r="499" spans="1:5" ht="12" customHeight="1">
      <c r="A499" s="7" t="s">
        <v>3083</v>
      </c>
      <c r="B499" s="8" t="s">
        <v>2084</v>
      </c>
      <c r="C499" s="9"/>
      <c r="D499" s="9"/>
      <c r="E499" s="9"/>
    </row>
    <row r="500" spans="1:5" ht="12" customHeight="1">
      <c r="A500" s="32" t="s">
        <v>3235</v>
      </c>
      <c r="B500" s="32" t="s">
        <v>3236</v>
      </c>
      <c r="C500" s="33" t="s">
        <v>1979</v>
      </c>
      <c r="D500" s="34">
        <v>60.17</v>
      </c>
      <c r="E500" s="9"/>
    </row>
    <row r="501" spans="1:5" ht="12" customHeight="1">
      <c r="A501" s="32" t="s">
        <v>3237</v>
      </c>
      <c r="B501" s="32" t="s">
        <v>3238</v>
      </c>
      <c r="C501" s="33" t="s">
        <v>1979</v>
      </c>
      <c r="D501" s="34">
        <v>36.13</v>
      </c>
      <c r="E501" s="9"/>
    </row>
    <row r="502" spans="1:5" ht="12" customHeight="1">
      <c r="A502" s="32" t="s">
        <v>3239</v>
      </c>
      <c r="B502" s="32" t="s">
        <v>3240</v>
      </c>
      <c r="C502" s="33" t="s">
        <v>1469</v>
      </c>
      <c r="D502" s="34">
        <v>1.36</v>
      </c>
      <c r="E502" s="9"/>
    </row>
    <row r="503" spans="1:5" ht="12" customHeight="1">
      <c r="A503" s="32" t="s">
        <v>3241</v>
      </c>
      <c r="B503" s="32" t="s">
        <v>3242</v>
      </c>
      <c r="C503" s="33" t="s">
        <v>1469</v>
      </c>
      <c r="D503" s="34">
        <v>14.24</v>
      </c>
      <c r="E503" s="9"/>
    </row>
    <row r="504" spans="1:5" ht="12" customHeight="1">
      <c r="A504" s="32" t="s">
        <v>3243</v>
      </c>
      <c r="B504" s="32" t="s">
        <v>3244</v>
      </c>
      <c r="C504" s="33" t="s">
        <v>1979</v>
      </c>
      <c r="D504" s="34">
        <v>43.49</v>
      </c>
      <c r="E504" s="9"/>
    </row>
    <row r="505" spans="1:5" ht="12" customHeight="1">
      <c r="A505" s="32" t="s">
        <v>3245</v>
      </c>
      <c r="B505" s="32" t="s">
        <v>3246</v>
      </c>
      <c r="C505" s="33" t="s">
        <v>1979</v>
      </c>
      <c r="D505" s="34">
        <v>35.28</v>
      </c>
      <c r="E505" s="9"/>
    </row>
    <row r="506" spans="1:5" ht="12" customHeight="1">
      <c r="A506" s="32" t="s">
        <v>3247</v>
      </c>
      <c r="B506" s="32" t="s">
        <v>3248</v>
      </c>
      <c r="C506" s="33" t="s">
        <v>1979</v>
      </c>
      <c r="D506" s="34">
        <v>4.65</v>
      </c>
      <c r="E506" s="9"/>
    </row>
    <row r="507" spans="1:5" ht="12" customHeight="1">
      <c r="A507" s="32" t="s">
        <v>3249</v>
      </c>
      <c r="B507" s="32" t="s">
        <v>2192</v>
      </c>
      <c r="C507" s="33" t="s">
        <v>939</v>
      </c>
      <c r="D507" s="34">
        <v>366.15</v>
      </c>
      <c r="E507" s="9"/>
    </row>
    <row r="508" spans="1:5" ht="12" customHeight="1">
      <c r="A508" s="7" t="s">
        <v>6796</v>
      </c>
      <c r="B508" s="8" t="s">
        <v>2085</v>
      </c>
      <c r="C508" s="9"/>
      <c r="D508" s="9"/>
      <c r="E508" s="9"/>
    </row>
    <row r="509" spans="1:5" ht="12" customHeight="1">
      <c r="A509" s="32" t="s">
        <v>3250</v>
      </c>
      <c r="B509" s="32" t="s">
        <v>3251</v>
      </c>
      <c r="C509" s="33" t="s">
        <v>1978</v>
      </c>
      <c r="D509" s="34">
        <v>91.35</v>
      </c>
      <c r="E509" s="9"/>
    </row>
    <row r="510" spans="1:5" ht="12" customHeight="1">
      <c r="A510" s="32" t="s">
        <v>3252</v>
      </c>
      <c r="B510" s="32" t="s">
        <v>3253</v>
      </c>
      <c r="C510" s="33" t="s">
        <v>1978</v>
      </c>
      <c r="D510" s="34">
        <v>281.38</v>
      </c>
      <c r="E510" s="9"/>
    </row>
    <row r="511" spans="1:5" ht="12" customHeight="1">
      <c r="A511" s="32" t="s">
        <v>3254</v>
      </c>
      <c r="B511" s="32" t="s">
        <v>3255</v>
      </c>
      <c r="C511" s="33" t="s">
        <v>1978</v>
      </c>
      <c r="D511" s="34">
        <v>209.61</v>
      </c>
      <c r="E511" s="9"/>
    </row>
    <row r="512" spans="1:5" ht="12" customHeight="1">
      <c r="A512" s="32" t="s">
        <v>3256</v>
      </c>
      <c r="B512" s="32" t="s">
        <v>3257</v>
      </c>
      <c r="C512" s="33" t="s">
        <v>1978</v>
      </c>
      <c r="D512" s="34">
        <v>238.95</v>
      </c>
      <c r="E512" s="9"/>
    </row>
    <row r="513" spans="1:5" ht="12" customHeight="1">
      <c r="A513" s="32" t="s">
        <v>3258</v>
      </c>
      <c r="B513" s="32" t="s">
        <v>2193</v>
      </c>
      <c r="C513" s="33" t="s">
        <v>1978</v>
      </c>
      <c r="D513" s="34">
        <v>336.92</v>
      </c>
      <c r="E513" s="9"/>
    </row>
    <row r="514" spans="1:5" ht="12" customHeight="1">
      <c r="A514" s="32" t="s">
        <v>3259</v>
      </c>
      <c r="B514" s="32" t="s">
        <v>2194</v>
      </c>
      <c r="C514" s="33" t="s">
        <v>1978</v>
      </c>
      <c r="D514" s="34">
        <v>333.68</v>
      </c>
      <c r="E514" s="9"/>
    </row>
    <row r="515" spans="1:5" ht="12" customHeight="1">
      <c r="A515" s="32" t="s">
        <v>3260</v>
      </c>
      <c r="B515" s="32" t="s">
        <v>3261</v>
      </c>
      <c r="C515" s="33" t="s">
        <v>1978</v>
      </c>
      <c r="D515" s="34">
        <v>136.84</v>
      </c>
      <c r="E515" s="9"/>
    </row>
    <row r="516" spans="1:5" ht="12" customHeight="1">
      <c r="A516" s="32" t="s">
        <v>3262</v>
      </c>
      <c r="B516" s="32" t="s">
        <v>3263</v>
      </c>
      <c r="C516" s="33" t="s">
        <v>1978</v>
      </c>
      <c r="D516" s="34">
        <v>81.35</v>
      </c>
      <c r="E516" s="9"/>
    </row>
    <row r="517" spans="1:5" ht="12" customHeight="1">
      <c r="A517" s="32" t="s">
        <v>3264</v>
      </c>
      <c r="B517" s="32" t="s">
        <v>2195</v>
      </c>
      <c r="C517" s="33" t="s">
        <v>941</v>
      </c>
      <c r="D517" s="34">
        <v>136.08</v>
      </c>
      <c r="E517" s="9"/>
    </row>
    <row r="518" spans="1:5" ht="12" customHeight="1">
      <c r="A518" s="32" t="s">
        <v>3265</v>
      </c>
      <c r="B518" s="32" t="s">
        <v>2196</v>
      </c>
      <c r="C518" s="33" t="s">
        <v>941</v>
      </c>
      <c r="D518" s="34">
        <v>136.53</v>
      </c>
      <c r="E518" s="9"/>
    </row>
    <row r="519" spans="1:5" ht="12" customHeight="1">
      <c r="A519" s="32" t="s">
        <v>3266</v>
      </c>
      <c r="B519" s="32" t="s">
        <v>2197</v>
      </c>
      <c r="C519" s="33" t="s">
        <v>941</v>
      </c>
      <c r="D519" s="34">
        <v>192.87</v>
      </c>
      <c r="E519" s="9"/>
    </row>
    <row r="520" spans="1:5" ht="12" customHeight="1">
      <c r="A520" s="32" t="s">
        <v>3267</v>
      </c>
      <c r="B520" s="32" t="s">
        <v>2198</v>
      </c>
      <c r="C520" s="33" t="s">
        <v>941</v>
      </c>
      <c r="D520" s="34">
        <v>193.45</v>
      </c>
      <c r="E520" s="9"/>
    </row>
    <row r="521" spans="1:5" ht="12" customHeight="1">
      <c r="A521" s="32" t="s">
        <v>3268</v>
      </c>
      <c r="B521" s="32" t="s">
        <v>2199</v>
      </c>
      <c r="C521" s="33" t="s">
        <v>941</v>
      </c>
      <c r="D521" s="34">
        <v>53.69</v>
      </c>
      <c r="E521" s="9"/>
    </row>
    <row r="522" spans="1:5" ht="12" customHeight="1">
      <c r="A522" s="32" t="s">
        <v>3269</v>
      </c>
      <c r="B522" s="32" t="s">
        <v>2200</v>
      </c>
      <c r="C522" s="33" t="s">
        <v>1469</v>
      </c>
      <c r="D522" s="34">
        <v>26.09</v>
      </c>
      <c r="E522" s="9"/>
    </row>
    <row r="523" spans="1:5" ht="12" customHeight="1">
      <c r="A523" s="32" t="s">
        <v>3270</v>
      </c>
      <c r="B523" s="32" t="s">
        <v>2201</v>
      </c>
      <c r="C523" s="33" t="s">
        <v>1469</v>
      </c>
      <c r="D523" s="34">
        <v>28.09</v>
      </c>
      <c r="E523" s="9"/>
    </row>
    <row r="524" spans="1:5" ht="12" customHeight="1">
      <c r="A524" s="32" t="s">
        <v>3271</v>
      </c>
      <c r="B524" s="32" t="s">
        <v>3272</v>
      </c>
      <c r="C524" s="33" t="s">
        <v>1469</v>
      </c>
      <c r="D524" s="34">
        <v>71.37</v>
      </c>
      <c r="E524" s="9"/>
    </row>
    <row r="525" spans="1:5" ht="12" customHeight="1">
      <c r="A525" s="32" t="s">
        <v>3273</v>
      </c>
      <c r="B525" s="32" t="s">
        <v>2202</v>
      </c>
      <c r="C525" s="33" t="s">
        <v>941</v>
      </c>
      <c r="D525" s="34">
        <v>16.47</v>
      </c>
      <c r="E525" s="9"/>
    </row>
    <row r="526" spans="1:5" ht="12" customHeight="1">
      <c r="A526" s="32" t="s">
        <v>3274</v>
      </c>
      <c r="B526" s="32" t="s">
        <v>1253</v>
      </c>
      <c r="C526" s="33" t="s">
        <v>941</v>
      </c>
      <c r="D526" s="34">
        <v>23.86</v>
      </c>
      <c r="E526" s="9"/>
    </row>
    <row r="527" spans="1:5" ht="12" customHeight="1">
      <c r="A527" s="32" t="s">
        <v>3275</v>
      </c>
      <c r="B527" s="32" t="s">
        <v>1254</v>
      </c>
      <c r="C527" s="33" t="s">
        <v>1469</v>
      </c>
      <c r="D527" s="34">
        <v>6.1</v>
      </c>
      <c r="E527" s="9"/>
    </row>
    <row r="528" spans="1:5" ht="12" customHeight="1">
      <c r="A528" s="32" t="s">
        <v>3276</v>
      </c>
      <c r="B528" s="32" t="s">
        <v>1255</v>
      </c>
      <c r="C528" s="33" t="s">
        <v>1469</v>
      </c>
      <c r="D528" s="34">
        <v>7.07</v>
      </c>
      <c r="E528" s="9"/>
    </row>
    <row r="529" spans="1:5" ht="12" customHeight="1">
      <c r="A529" s="32" t="s">
        <v>3277</v>
      </c>
      <c r="B529" s="32" t="s">
        <v>1256</v>
      </c>
      <c r="C529" s="33" t="s">
        <v>1469</v>
      </c>
      <c r="D529" s="34">
        <v>8.27</v>
      </c>
      <c r="E529" s="9"/>
    </row>
    <row r="530" spans="1:5" ht="12" customHeight="1">
      <c r="A530" s="32" t="s">
        <v>3278</v>
      </c>
      <c r="B530" s="32" t="s">
        <v>1257</v>
      </c>
      <c r="C530" s="33" t="s">
        <v>1469</v>
      </c>
      <c r="D530" s="34">
        <v>12.06</v>
      </c>
      <c r="E530" s="9"/>
    </row>
    <row r="531" spans="1:5" ht="12" customHeight="1">
      <c r="A531" s="32" t="s">
        <v>3279</v>
      </c>
      <c r="B531" s="32" t="s">
        <v>1258</v>
      </c>
      <c r="C531" s="33" t="s">
        <v>1469</v>
      </c>
      <c r="D531" s="34">
        <v>100.82</v>
      </c>
      <c r="E531" s="9"/>
    </row>
    <row r="532" spans="1:5" ht="12" customHeight="1">
      <c r="A532" s="32" t="s">
        <v>3280</v>
      </c>
      <c r="B532" s="32" t="s">
        <v>3281</v>
      </c>
      <c r="C532" s="33" t="s">
        <v>1979</v>
      </c>
      <c r="D532" s="34">
        <v>1097.24</v>
      </c>
      <c r="E532" s="9"/>
    </row>
    <row r="533" spans="1:5" ht="12" customHeight="1">
      <c r="A533" s="32" t="s">
        <v>3282</v>
      </c>
      <c r="B533" s="32" t="s">
        <v>1259</v>
      </c>
      <c r="C533" s="33" t="s">
        <v>1978</v>
      </c>
      <c r="D533" s="34">
        <v>85.13</v>
      </c>
      <c r="E533" s="9"/>
    </row>
    <row r="534" spans="1:5" ht="12" customHeight="1">
      <c r="A534" s="32" t="s">
        <v>3283</v>
      </c>
      <c r="B534" s="32" t="s">
        <v>3284</v>
      </c>
      <c r="C534" s="33" t="s">
        <v>1979</v>
      </c>
      <c r="D534" s="34">
        <v>577.23</v>
      </c>
      <c r="E534" s="9"/>
    </row>
    <row r="535" spans="1:5" ht="12" customHeight="1">
      <c r="A535" s="32" t="s">
        <v>3285</v>
      </c>
      <c r="B535" s="32" t="s">
        <v>3286</v>
      </c>
      <c r="C535" s="33" t="s">
        <v>1979</v>
      </c>
      <c r="D535" s="34">
        <v>914.93</v>
      </c>
      <c r="E535" s="9"/>
    </row>
    <row r="536" spans="1:5" ht="12" customHeight="1">
      <c r="A536" s="32" t="s">
        <v>3287</v>
      </c>
      <c r="B536" s="32" t="s">
        <v>1260</v>
      </c>
      <c r="C536" s="33" t="s">
        <v>1978</v>
      </c>
      <c r="D536" s="34">
        <v>161.85</v>
      </c>
      <c r="E536" s="9"/>
    </row>
    <row r="537" spans="1:5" ht="12" customHeight="1">
      <c r="A537" s="32" t="s">
        <v>3288</v>
      </c>
      <c r="B537" s="32" t="s">
        <v>1261</v>
      </c>
      <c r="C537" s="33" t="s">
        <v>950</v>
      </c>
      <c r="D537" s="34">
        <v>169.51</v>
      </c>
      <c r="E537" s="9"/>
    </row>
    <row r="538" spans="1:5" ht="12" customHeight="1">
      <c r="A538" s="32" t="s">
        <v>3289</v>
      </c>
      <c r="B538" s="32" t="s">
        <v>234</v>
      </c>
      <c r="C538" s="33" t="s">
        <v>950</v>
      </c>
      <c r="D538" s="34">
        <v>103.08</v>
      </c>
      <c r="E538" s="9"/>
    </row>
    <row r="539" spans="1:5" ht="12" customHeight="1">
      <c r="A539" s="32" t="s">
        <v>3290</v>
      </c>
      <c r="B539" s="32" t="s">
        <v>235</v>
      </c>
      <c r="C539" s="33" t="s">
        <v>950</v>
      </c>
      <c r="D539" s="34">
        <v>88.45</v>
      </c>
      <c r="E539" s="9"/>
    </row>
    <row r="540" spans="1:5" ht="12" customHeight="1">
      <c r="A540" s="32" t="s">
        <v>3291</v>
      </c>
      <c r="B540" s="32" t="s">
        <v>236</v>
      </c>
      <c r="C540" s="33" t="s">
        <v>1979</v>
      </c>
      <c r="D540" s="34">
        <v>118.52</v>
      </c>
      <c r="E540" s="9"/>
    </row>
    <row r="541" spans="1:5" ht="12" customHeight="1">
      <c r="A541" s="32" t="s">
        <v>3292</v>
      </c>
      <c r="B541" s="32" t="s">
        <v>237</v>
      </c>
      <c r="C541" s="33" t="s">
        <v>1979</v>
      </c>
      <c r="D541" s="34">
        <v>15.96</v>
      </c>
      <c r="E541" s="9"/>
    </row>
    <row r="542" spans="1:5" ht="12" customHeight="1">
      <c r="A542" s="32" t="s">
        <v>3293</v>
      </c>
      <c r="B542" s="32" t="s">
        <v>238</v>
      </c>
      <c r="C542" s="33" t="s">
        <v>1979</v>
      </c>
      <c r="D542" s="34">
        <v>11.93</v>
      </c>
      <c r="E542" s="9"/>
    </row>
    <row r="543" spans="1:5" ht="12" customHeight="1">
      <c r="A543" s="32" t="s">
        <v>3294</v>
      </c>
      <c r="B543" s="32" t="s">
        <v>239</v>
      </c>
      <c r="C543" s="33" t="s">
        <v>1979</v>
      </c>
      <c r="D543" s="34">
        <v>14.8</v>
      </c>
      <c r="E543" s="9"/>
    </row>
    <row r="544" spans="1:5" ht="12" customHeight="1">
      <c r="A544" s="32" t="s">
        <v>3295</v>
      </c>
      <c r="B544" s="32" t="s">
        <v>240</v>
      </c>
      <c r="C544" s="33" t="s">
        <v>1979</v>
      </c>
      <c r="D544" s="34">
        <v>14.8</v>
      </c>
      <c r="E544" s="9"/>
    </row>
    <row r="545" spans="1:5" ht="12" customHeight="1">
      <c r="A545" s="32" t="s">
        <v>3296</v>
      </c>
      <c r="B545" s="32" t="s">
        <v>3297</v>
      </c>
      <c r="C545" s="33" t="s">
        <v>1979</v>
      </c>
      <c r="D545" s="34">
        <v>102.92</v>
      </c>
      <c r="E545" s="9"/>
    </row>
    <row r="546" spans="1:5" ht="12" customHeight="1">
      <c r="A546" s="32" t="s">
        <v>3298</v>
      </c>
      <c r="B546" s="32" t="s">
        <v>241</v>
      </c>
      <c r="C546" s="33" t="s">
        <v>950</v>
      </c>
      <c r="D546" s="34">
        <v>190.83</v>
      </c>
      <c r="E546" s="9"/>
    </row>
    <row r="547" spans="1:5" ht="12" customHeight="1">
      <c r="A547" s="32" t="s">
        <v>3299</v>
      </c>
      <c r="B547" s="32" t="s">
        <v>242</v>
      </c>
      <c r="C547" s="33" t="s">
        <v>1469</v>
      </c>
      <c r="D547" s="34">
        <v>25.13</v>
      </c>
      <c r="E547" s="9"/>
    </row>
    <row r="548" spans="1:5" ht="12" customHeight="1">
      <c r="A548" s="32" t="s">
        <v>3300</v>
      </c>
      <c r="B548" s="32" t="s">
        <v>243</v>
      </c>
      <c r="C548" s="33" t="s">
        <v>951</v>
      </c>
      <c r="D548" s="34">
        <v>14.19</v>
      </c>
      <c r="E548" s="9"/>
    </row>
    <row r="549" spans="1:5" ht="12" customHeight="1">
      <c r="A549" s="32" t="s">
        <v>3301</v>
      </c>
      <c r="B549" s="32" t="s">
        <v>244</v>
      </c>
      <c r="C549" s="33" t="s">
        <v>1979</v>
      </c>
      <c r="D549" s="34">
        <v>15.26</v>
      </c>
      <c r="E549" s="9"/>
    </row>
    <row r="550" spans="1:5" ht="12" customHeight="1">
      <c r="A550" s="32" t="s">
        <v>3302</v>
      </c>
      <c r="B550" s="32" t="s">
        <v>245</v>
      </c>
      <c r="C550" s="33" t="s">
        <v>1979</v>
      </c>
      <c r="D550" s="34">
        <v>75.67</v>
      </c>
      <c r="E550" s="9"/>
    </row>
    <row r="551" spans="1:5" ht="12" customHeight="1">
      <c r="A551" s="32" t="s">
        <v>3303</v>
      </c>
      <c r="B551" s="32" t="s">
        <v>42</v>
      </c>
      <c r="C551" s="33" t="s">
        <v>1979</v>
      </c>
      <c r="D551" s="34">
        <v>151.39</v>
      </c>
      <c r="E551" s="9"/>
    </row>
    <row r="552" spans="1:5" ht="12" customHeight="1">
      <c r="A552" s="32" t="s">
        <v>3304</v>
      </c>
      <c r="B552" s="32" t="s">
        <v>958</v>
      </c>
      <c r="C552" s="33" t="s">
        <v>1979</v>
      </c>
      <c r="D552" s="34">
        <v>13.77</v>
      </c>
      <c r="E552" s="9"/>
    </row>
    <row r="553" spans="1:5" ht="12" customHeight="1">
      <c r="A553" s="32" t="s">
        <v>3305</v>
      </c>
      <c r="B553" s="32" t="s">
        <v>43</v>
      </c>
      <c r="C553" s="33" t="s">
        <v>1979</v>
      </c>
      <c r="D553" s="34">
        <v>169.51</v>
      </c>
      <c r="E553" s="9"/>
    </row>
    <row r="554" spans="1:5" ht="12" customHeight="1">
      <c r="A554" s="32" t="s">
        <v>3306</v>
      </c>
      <c r="B554" s="32" t="s">
        <v>44</v>
      </c>
      <c r="C554" s="33" t="s">
        <v>939</v>
      </c>
      <c r="D554" s="34">
        <v>366.15</v>
      </c>
      <c r="E554" s="9"/>
    </row>
    <row r="555" spans="1:5" ht="12" customHeight="1">
      <c r="A555" s="7" t="s">
        <v>6797</v>
      </c>
      <c r="B555" s="8" t="s">
        <v>2307</v>
      </c>
      <c r="C555" s="9"/>
      <c r="D555" s="9"/>
      <c r="E555" s="9"/>
    </row>
    <row r="556" spans="1:5" ht="12" customHeight="1">
      <c r="A556" s="32" t="s">
        <v>3307</v>
      </c>
      <c r="B556" s="32" t="s">
        <v>3308</v>
      </c>
      <c r="C556" s="33" t="s">
        <v>1979</v>
      </c>
      <c r="D556" s="34">
        <v>181.8</v>
      </c>
      <c r="E556" s="9"/>
    </row>
    <row r="557" spans="1:5" ht="12" customHeight="1">
      <c r="A557" s="32" t="s">
        <v>3309</v>
      </c>
      <c r="B557" s="32" t="s">
        <v>3310</v>
      </c>
      <c r="C557" s="33" t="s">
        <v>1979</v>
      </c>
      <c r="D557" s="34">
        <v>182.01</v>
      </c>
      <c r="E557" s="9"/>
    </row>
    <row r="558" spans="1:5" ht="12" customHeight="1">
      <c r="A558" s="32" t="s">
        <v>3311</v>
      </c>
      <c r="B558" s="32" t="s">
        <v>3312</v>
      </c>
      <c r="C558" s="33" t="s">
        <v>1979</v>
      </c>
      <c r="D558" s="34">
        <v>197.16</v>
      </c>
      <c r="E558" s="9"/>
    </row>
    <row r="559" spans="1:5" ht="12" customHeight="1">
      <c r="A559" s="32" t="s">
        <v>3313</v>
      </c>
      <c r="B559" s="32" t="s">
        <v>3314</v>
      </c>
      <c r="C559" s="33" t="s">
        <v>1979</v>
      </c>
      <c r="D559" s="34">
        <v>155.9</v>
      </c>
      <c r="E559" s="9"/>
    </row>
    <row r="560" spans="1:5" ht="12" customHeight="1">
      <c r="A560" s="32" t="s">
        <v>3315</v>
      </c>
      <c r="B560" s="32" t="s">
        <v>3316</v>
      </c>
      <c r="C560" s="33" t="s">
        <v>1979</v>
      </c>
      <c r="D560" s="34">
        <v>155.9</v>
      </c>
      <c r="E560" s="9"/>
    </row>
    <row r="561" spans="1:5" ht="12" customHeight="1">
      <c r="A561" s="32" t="s">
        <v>3317</v>
      </c>
      <c r="B561" s="32" t="s">
        <v>3318</v>
      </c>
      <c r="C561" s="33" t="s">
        <v>1979</v>
      </c>
      <c r="D561" s="34">
        <v>174.9</v>
      </c>
      <c r="E561" s="9"/>
    </row>
    <row r="562" spans="1:5" ht="12" customHeight="1">
      <c r="A562" s="32" t="s">
        <v>3319</v>
      </c>
      <c r="B562" s="32" t="s">
        <v>3320</v>
      </c>
      <c r="C562" s="33" t="s">
        <v>1979</v>
      </c>
      <c r="D562" s="34">
        <v>401.91</v>
      </c>
      <c r="E562" s="9"/>
    </row>
    <row r="563" spans="1:5" ht="12" customHeight="1">
      <c r="A563" s="32" t="s">
        <v>3321</v>
      </c>
      <c r="B563" s="32" t="s">
        <v>3322</v>
      </c>
      <c r="C563" s="33" t="s">
        <v>1979</v>
      </c>
      <c r="D563" s="34">
        <v>401.91</v>
      </c>
      <c r="E563" s="9"/>
    </row>
    <row r="564" spans="1:5" ht="12" customHeight="1">
      <c r="A564" s="32" t="s">
        <v>3323</v>
      </c>
      <c r="B564" s="32" t="s">
        <v>3324</v>
      </c>
      <c r="C564" s="33" t="s">
        <v>1979</v>
      </c>
      <c r="D564" s="34">
        <v>420.46</v>
      </c>
      <c r="E564" s="9"/>
    </row>
    <row r="565" spans="1:5" ht="12" customHeight="1">
      <c r="A565" s="32" t="s">
        <v>3325</v>
      </c>
      <c r="B565" s="32" t="s">
        <v>1920</v>
      </c>
      <c r="C565" s="33" t="s">
        <v>1978</v>
      </c>
      <c r="D565" s="34">
        <v>683.21</v>
      </c>
      <c r="E565" s="9"/>
    </row>
    <row r="566" spans="1:5" ht="12" customHeight="1">
      <c r="A566" s="32" t="s">
        <v>3326</v>
      </c>
      <c r="B566" s="32" t="s">
        <v>1921</v>
      </c>
      <c r="C566" s="33" t="s">
        <v>1978</v>
      </c>
      <c r="D566" s="34">
        <v>628.78</v>
      </c>
      <c r="E566" s="9"/>
    </row>
    <row r="567" spans="1:5" ht="12" customHeight="1">
      <c r="A567" s="32" t="s">
        <v>3327</v>
      </c>
      <c r="B567" s="32" t="s">
        <v>1922</v>
      </c>
      <c r="C567" s="33" t="s">
        <v>1978</v>
      </c>
      <c r="D567" s="34">
        <v>499.23</v>
      </c>
      <c r="E567" s="9"/>
    </row>
    <row r="568" spans="1:5" ht="12" customHeight="1">
      <c r="A568" s="32" t="s">
        <v>3328</v>
      </c>
      <c r="B568" s="32" t="s">
        <v>1923</v>
      </c>
      <c r="C568" s="33" t="s">
        <v>1978</v>
      </c>
      <c r="D568" s="34">
        <v>444.8</v>
      </c>
      <c r="E568" s="9"/>
    </row>
    <row r="569" spans="1:5" ht="12" customHeight="1">
      <c r="A569" s="32" t="s">
        <v>3329</v>
      </c>
      <c r="B569" s="32" t="s">
        <v>1924</v>
      </c>
      <c r="C569" s="33" t="s">
        <v>941</v>
      </c>
      <c r="D569" s="34">
        <v>77.78</v>
      </c>
      <c r="E569" s="9"/>
    </row>
    <row r="570" spans="1:5" ht="12" customHeight="1">
      <c r="A570" s="32" t="s">
        <v>3330</v>
      </c>
      <c r="B570" s="32" t="s">
        <v>1925</v>
      </c>
      <c r="C570" s="33" t="s">
        <v>951</v>
      </c>
      <c r="D570" s="34">
        <v>72.96</v>
      </c>
      <c r="E570" s="9"/>
    </row>
    <row r="571" spans="1:5" ht="12" customHeight="1">
      <c r="A571" s="32" t="s">
        <v>3331</v>
      </c>
      <c r="B571" s="32" t="s">
        <v>3332</v>
      </c>
      <c r="C571" s="33" t="s">
        <v>1979</v>
      </c>
      <c r="D571" s="34">
        <v>611.63</v>
      </c>
      <c r="E571" s="9"/>
    </row>
    <row r="572" spans="1:5" ht="12" customHeight="1">
      <c r="A572" s="32" t="s">
        <v>3333</v>
      </c>
      <c r="B572" s="32" t="s">
        <v>1926</v>
      </c>
      <c r="C572" s="33" t="s">
        <v>1978</v>
      </c>
      <c r="D572" s="34">
        <v>57.1</v>
      </c>
      <c r="E572" s="9"/>
    </row>
    <row r="573" spans="1:5" ht="12" customHeight="1">
      <c r="A573" s="32" t="s">
        <v>3334</v>
      </c>
      <c r="B573" s="32" t="s">
        <v>1927</v>
      </c>
      <c r="C573" s="33" t="s">
        <v>1978</v>
      </c>
      <c r="D573" s="34">
        <v>487.52</v>
      </c>
      <c r="E573" s="9"/>
    </row>
    <row r="574" spans="1:5" ht="12" customHeight="1">
      <c r="A574" s="32" t="s">
        <v>3335</v>
      </c>
      <c r="B574" s="32" t="s">
        <v>1928</v>
      </c>
      <c r="C574" s="33" t="s">
        <v>941</v>
      </c>
      <c r="D574" s="34">
        <v>292.23</v>
      </c>
      <c r="E574" s="9"/>
    </row>
    <row r="575" spans="1:5" ht="12" customHeight="1">
      <c r="A575" s="32" t="s">
        <v>3336</v>
      </c>
      <c r="B575" s="32" t="s">
        <v>1929</v>
      </c>
      <c r="C575" s="33" t="s">
        <v>941</v>
      </c>
      <c r="D575" s="34">
        <v>83.57</v>
      </c>
      <c r="E575" s="9"/>
    </row>
    <row r="576" spans="1:5" ht="12" customHeight="1">
      <c r="A576" s="32" t="s">
        <v>3337</v>
      </c>
      <c r="B576" s="32" t="s">
        <v>1930</v>
      </c>
      <c r="C576" s="33" t="s">
        <v>1979</v>
      </c>
      <c r="D576" s="34">
        <v>12.22</v>
      </c>
      <c r="E576" s="9"/>
    </row>
    <row r="577" spans="1:5" ht="12" customHeight="1">
      <c r="A577" s="32" t="s">
        <v>3338</v>
      </c>
      <c r="B577" s="32" t="s">
        <v>1931</v>
      </c>
      <c r="C577" s="33" t="s">
        <v>1979</v>
      </c>
      <c r="D577" s="34">
        <v>18.25</v>
      </c>
      <c r="E577" s="9"/>
    </row>
    <row r="578" spans="1:5" ht="12" customHeight="1">
      <c r="A578" s="32" t="s">
        <v>3339</v>
      </c>
      <c r="B578" s="32" t="s">
        <v>1932</v>
      </c>
      <c r="C578" s="33" t="s">
        <v>1979</v>
      </c>
      <c r="D578" s="34">
        <v>23.77</v>
      </c>
      <c r="E578" s="9"/>
    </row>
    <row r="579" spans="1:5" ht="12" customHeight="1">
      <c r="A579" s="32" t="s">
        <v>3340</v>
      </c>
      <c r="B579" s="32" t="s">
        <v>138</v>
      </c>
      <c r="C579" s="33" t="s">
        <v>1979</v>
      </c>
      <c r="D579" s="34">
        <v>27.67</v>
      </c>
      <c r="E579" s="9"/>
    </row>
    <row r="580" spans="1:5" ht="12" customHeight="1">
      <c r="A580" s="32" t="s">
        <v>3341</v>
      </c>
      <c r="B580" s="32" t="s">
        <v>139</v>
      </c>
      <c r="C580" s="33" t="s">
        <v>1979</v>
      </c>
      <c r="D580" s="34">
        <v>13.82</v>
      </c>
      <c r="E580" s="9"/>
    </row>
    <row r="581" spans="1:5" ht="12" customHeight="1">
      <c r="A581" s="32" t="s">
        <v>3342</v>
      </c>
      <c r="B581" s="32" t="s">
        <v>140</v>
      </c>
      <c r="C581" s="33" t="s">
        <v>1979</v>
      </c>
      <c r="D581" s="34">
        <v>6.11</v>
      </c>
      <c r="E581" s="9"/>
    </row>
    <row r="582" spans="1:5" ht="12" customHeight="1">
      <c r="A582" s="32" t="s">
        <v>3343</v>
      </c>
      <c r="B582" s="32" t="s">
        <v>141</v>
      </c>
      <c r="C582" s="33" t="s">
        <v>1979</v>
      </c>
      <c r="D582" s="34">
        <v>9.32</v>
      </c>
      <c r="E582" s="9"/>
    </row>
    <row r="583" spans="1:5" ht="12" customHeight="1">
      <c r="A583" s="32" t="s">
        <v>3344</v>
      </c>
      <c r="B583" s="32" t="s">
        <v>142</v>
      </c>
      <c r="C583" s="33" t="s">
        <v>1979</v>
      </c>
      <c r="D583" s="34">
        <v>10.19</v>
      </c>
      <c r="E583" s="9"/>
    </row>
    <row r="584" spans="1:5" ht="12" customHeight="1">
      <c r="A584" s="32" t="s">
        <v>3345</v>
      </c>
      <c r="B584" s="32" t="s">
        <v>143</v>
      </c>
      <c r="C584" s="33" t="s">
        <v>939</v>
      </c>
      <c r="D584" s="34">
        <v>366.15</v>
      </c>
      <c r="E584" s="9"/>
    </row>
    <row r="585" spans="1:5" ht="12" customHeight="1">
      <c r="A585" s="7" t="s">
        <v>6798</v>
      </c>
      <c r="B585" s="8" t="s">
        <v>2308</v>
      </c>
      <c r="C585" s="9"/>
      <c r="D585" s="9"/>
      <c r="E585" s="9"/>
    </row>
    <row r="586" spans="1:5" ht="12" customHeight="1">
      <c r="A586" s="32" t="s">
        <v>3346</v>
      </c>
      <c r="B586" s="32" t="s">
        <v>3347</v>
      </c>
      <c r="C586" s="33" t="s">
        <v>1469</v>
      </c>
      <c r="D586" s="34">
        <v>1024.53</v>
      </c>
      <c r="E586" s="9"/>
    </row>
    <row r="587" spans="1:5" ht="12" customHeight="1">
      <c r="A587" s="32" t="s">
        <v>3348</v>
      </c>
      <c r="B587" s="32" t="s">
        <v>144</v>
      </c>
      <c r="C587" s="33" t="s">
        <v>1469</v>
      </c>
      <c r="D587" s="34">
        <v>256.78</v>
      </c>
      <c r="E587" s="9"/>
    </row>
    <row r="588" spans="1:5" ht="12" customHeight="1">
      <c r="A588" s="32" t="s">
        <v>3349</v>
      </c>
      <c r="B588" s="32" t="s">
        <v>44</v>
      </c>
      <c r="C588" s="33" t="s">
        <v>939</v>
      </c>
      <c r="D588" s="34">
        <v>366.15</v>
      </c>
      <c r="E588" s="9"/>
    </row>
    <row r="589" spans="1:5" ht="12" customHeight="1">
      <c r="A589" s="9"/>
      <c r="B589" s="9"/>
      <c r="C589" s="9"/>
      <c r="D589" s="9"/>
      <c r="E589" s="9"/>
    </row>
    <row r="590" spans="1:5" ht="12" customHeight="1">
      <c r="A590" s="7" t="s">
        <v>3100</v>
      </c>
      <c r="B590" s="8" t="s">
        <v>2309</v>
      </c>
      <c r="C590" s="9"/>
      <c r="D590" s="9"/>
      <c r="E590" s="9"/>
    </row>
    <row r="591" spans="1:5" ht="12" customHeight="1">
      <c r="A591" s="7" t="s">
        <v>6799</v>
      </c>
      <c r="B591" s="8" t="s">
        <v>2310</v>
      </c>
      <c r="C591" s="9"/>
      <c r="D591" s="9"/>
      <c r="E591" s="9"/>
    </row>
    <row r="592" spans="1:5" ht="12" customHeight="1">
      <c r="A592" s="32" t="s">
        <v>3350</v>
      </c>
      <c r="B592" s="32" t="s">
        <v>145</v>
      </c>
      <c r="C592" s="33" t="s">
        <v>1979</v>
      </c>
      <c r="D592" s="34">
        <v>329.49</v>
      </c>
      <c r="E592" s="9"/>
    </row>
    <row r="593" spans="1:5" ht="12" customHeight="1">
      <c r="A593" s="32" t="s">
        <v>3351</v>
      </c>
      <c r="B593" s="32" t="s">
        <v>146</v>
      </c>
      <c r="C593" s="33" t="s">
        <v>1979</v>
      </c>
      <c r="D593" s="34">
        <v>603.97</v>
      </c>
      <c r="E593" s="9"/>
    </row>
    <row r="594" spans="1:5" ht="12" customHeight="1">
      <c r="A594" s="32" t="s">
        <v>3352</v>
      </c>
      <c r="B594" s="32" t="s">
        <v>147</v>
      </c>
      <c r="C594" s="33" t="s">
        <v>1979</v>
      </c>
      <c r="D594" s="34">
        <v>733.21</v>
      </c>
      <c r="E594" s="9"/>
    </row>
    <row r="595" spans="1:5" ht="12" customHeight="1">
      <c r="A595" s="32" t="s">
        <v>3353</v>
      </c>
      <c r="B595" s="32" t="s">
        <v>148</v>
      </c>
      <c r="C595" s="33" t="s">
        <v>1979</v>
      </c>
      <c r="D595" s="34">
        <v>586.94</v>
      </c>
      <c r="E595" s="9"/>
    </row>
    <row r="596" spans="1:5" ht="12" customHeight="1">
      <c r="A596" s="32" t="s">
        <v>3354</v>
      </c>
      <c r="B596" s="32" t="s">
        <v>149</v>
      </c>
      <c r="C596" s="33" t="s">
        <v>1979</v>
      </c>
      <c r="D596" s="34">
        <v>1174.69</v>
      </c>
      <c r="E596" s="9"/>
    </row>
    <row r="597" spans="1:5" ht="12" customHeight="1">
      <c r="A597" s="32" t="s">
        <v>3355</v>
      </c>
      <c r="B597" s="32" t="s">
        <v>150</v>
      </c>
      <c r="C597" s="33" t="s">
        <v>1979</v>
      </c>
      <c r="D597" s="34">
        <v>1454.12</v>
      </c>
      <c r="E597" s="9"/>
    </row>
    <row r="598" spans="1:5" ht="12" customHeight="1">
      <c r="A598" s="32" t="s">
        <v>3356</v>
      </c>
      <c r="B598" s="32" t="s">
        <v>151</v>
      </c>
      <c r="C598" s="33" t="s">
        <v>1979</v>
      </c>
      <c r="D598" s="34">
        <v>489.98</v>
      </c>
      <c r="E598" s="9"/>
    </row>
    <row r="599" spans="1:5" ht="12" customHeight="1">
      <c r="A599" s="32" t="s">
        <v>3357</v>
      </c>
      <c r="B599" s="32" t="s">
        <v>152</v>
      </c>
      <c r="C599" s="33" t="s">
        <v>1979</v>
      </c>
      <c r="D599" s="34">
        <v>889.7</v>
      </c>
      <c r="E599" s="9"/>
    </row>
    <row r="600" spans="1:5" ht="12" customHeight="1">
      <c r="A600" s="32" t="s">
        <v>3358</v>
      </c>
      <c r="B600" s="32" t="s">
        <v>1515</v>
      </c>
      <c r="C600" s="33" t="s">
        <v>1978</v>
      </c>
      <c r="D600" s="34">
        <v>483.43</v>
      </c>
      <c r="E600" s="9"/>
    </row>
    <row r="601" spans="1:5" ht="12" customHeight="1">
      <c r="A601" s="32" t="s">
        <v>3359</v>
      </c>
      <c r="B601" s="32" t="s">
        <v>153</v>
      </c>
      <c r="C601" s="33" t="s">
        <v>1979</v>
      </c>
      <c r="D601" s="34">
        <v>1335.48</v>
      </c>
      <c r="E601" s="9"/>
    </row>
    <row r="602" spans="1:5" ht="12" customHeight="1">
      <c r="A602" s="32" t="s">
        <v>3360</v>
      </c>
      <c r="B602" s="32" t="s">
        <v>154</v>
      </c>
      <c r="C602" s="33" t="s">
        <v>1979</v>
      </c>
      <c r="D602" s="34">
        <v>2379.82</v>
      </c>
      <c r="E602" s="9"/>
    </row>
    <row r="603" spans="1:5" ht="12" customHeight="1">
      <c r="A603" s="32" t="s">
        <v>3361</v>
      </c>
      <c r="B603" s="32" t="s">
        <v>155</v>
      </c>
      <c r="C603" s="33" t="s">
        <v>1979</v>
      </c>
      <c r="D603" s="34">
        <v>328.08</v>
      </c>
      <c r="E603" s="9"/>
    </row>
    <row r="604" spans="1:5" ht="12" customHeight="1">
      <c r="A604" s="32" t="s">
        <v>3362</v>
      </c>
      <c r="B604" s="32" t="s">
        <v>156</v>
      </c>
      <c r="C604" s="33" t="s">
        <v>1979</v>
      </c>
      <c r="D604" s="34">
        <v>584.41</v>
      </c>
      <c r="E604" s="9"/>
    </row>
    <row r="605" spans="1:5" ht="12" customHeight="1">
      <c r="A605" s="32" t="s">
        <v>3363</v>
      </c>
      <c r="B605" s="32" t="s">
        <v>157</v>
      </c>
      <c r="C605" s="33" t="s">
        <v>1979</v>
      </c>
      <c r="D605" s="34">
        <v>1727.65</v>
      </c>
      <c r="E605" s="9"/>
    </row>
    <row r="606" spans="1:5" ht="12" customHeight="1">
      <c r="A606" s="32" t="s">
        <v>3364</v>
      </c>
      <c r="B606" s="32" t="s">
        <v>158</v>
      </c>
      <c r="C606" s="33" t="s">
        <v>1979</v>
      </c>
      <c r="D606" s="34">
        <v>2038.71</v>
      </c>
      <c r="E606" s="9"/>
    </row>
    <row r="607" spans="1:5" ht="12" customHeight="1">
      <c r="A607" s="32" t="s">
        <v>3365</v>
      </c>
      <c r="B607" s="32" t="s">
        <v>159</v>
      </c>
      <c r="C607" s="33" t="s">
        <v>1979</v>
      </c>
      <c r="D607" s="34">
        <v>1582.98</v>
      </c>
      <c r="E607" s="9"/>
    </row>
    <row r="608" spans="1:5" ht="12" customHeight="1">
      <c r="A608" s="32" t="s">
        <v>3366</v>
      </c>
      <c r="B608" s="32" t="s">
        <v>160</v>
      </c>
      <c r="C608" s="33" t="s">
        <v>1978</v>
      </c>
      <c r="D608" s="34">
        <v>539.55</v>
      </c>
      <c r="E608" s="9"/>
    </row>
    <row r="609" spans="1:5" ht="12" customHeight="1">
      <c r="A609" s="32" t="s">
        <v>3367</v>
      </c>
      <c r="B609" s="32" t="s">
        <v>161</v>
      </c>
      <c r="C609" s="33" t="s">
        <v>1978</v>
      </c>
      <c r="D609" s="34">
        <v>491.08</v>
      </c>
      <c r="E609" s="9"/>
    </row>
    <row r="610" spans="1:5" ht="12" customHeight="1">
      <c r="A610" s="32" t="s">
        <v>3368</v>
      </c>
      <c r="B610" s="32" t="s">
        <v>162</v>
      </c>
      <c r="C610" s="33" t="s">
        <v>1978</v>
      </c>
      <c r="D610" s="34">
        <v>540.62</v>
      </c>
      <c r="E610" s="9"/>
    </row>
    <row r="611" spans="1:5" ht="12" customHeight="1">
      <c r="A611" s="32" t="s">
        <v>3369</v>
      </c>
      <c r="B611" s="32" t="s">
        <v>163</v>
      </c>
      <c r="C611" s="33" t="s">
        <v>1979</v>
      </c>
      <c r="D611" s="34">
        <v>2984.42</v>
      </c>
      <c r="E611" s="9"/>
    </row>
    <row r="612" spans="1:5" ht="12" customHeight="1">
      <c r="A612" s="32" t="s">
        <v>6934</v>
      </c>
      <c r="B612" s="32" t="s">
        <v>6935</v>
      </c>
      <c r="C612" s="33" t="s">
        <v>1978</v>
      </c>
      <c r="D612" s="34"/>
      <c r="E612" s="9"/>
    </row>
    <row r="613" spans="1:5" ht="12" customHeight="1">
      <c r="A613" s="32" t="s">
        <v>3370</v>
      </c>
      <c r="B613" s="32" t="s">
        <v>3371</v>
      </c>
      <c r="C613" s="33" t="s">
        <v>1978</v>
      </c>
      <c r="D613" s="34">
        <v>1008.28</v>
      </c>
      <c r="E613" s="9"/>
    </row>
    <row r="614" spans="1:5" ht="12" customHeight="1">
      <c r="A614" s="32" t="s">
        <v>3372</v>
      </c>
      <c r="B614" s="32" t="s">
        <v>1516</v>
      </c>
      <c r="C614" s="33" t="s">
        <v>1979</v>
      </c>
      <c r="D614" s="34">
        <v>327.47</v>
      </c>
      <c r="E614" s="9"/>
    </row>
    <row r="615" spans="1:5" ht="12" customHeight="1">
      <c r="A615" s="32" t="s">
        <v>3373</v>
      </c>
      <c r="B615" s="32" t="s">
        <v>1517</v>
      </c>
      <c r="C615" s="33" t="s">
        <v>1978</v>
      </c>
      <c r="D615" s="34">
        <v>378.06</v>
      </c>
      <c r="E615" s="9"/>
    </row>
    <row r="616" spans="1:5" ht="12" customHeight="1">
      <c r="A616" s="32" t="s">
        <v>3374</v>
      </c>
      <c r="B616" s="32" t="s">
        <v>1518</v>
      </c>
      <c r="C616" s="33" t="s">
        <v>1979</v>
      </c>
      <c r="D616" s="34">
        <v>546.34</v>
      </c>
      <c r="E616" s="9"/>
    </row>
    <row r="617" spans="1:5" ht="12" customHeight="1">
      <c r="A617" s="32" t="s">
        <v>3375</v>
      </c>
      <c r="B617" s="32" t="s">
        <v>1519</v>
      </c>
      <c r="C617" s="33" t="s">
        <v>1979</v>
      </c>
      <c r="D617" s="34">
        <v>610.16</v>
      </c>
      <c r="E617" s="9"/>
    </row>
    <row r="618" spans="1:5" ht="12" customHeight="1">
      <c r="A618" s="32" t="s">
        <v>3376</v>
      </c>
      <c r="B618" s="32" t="s">
        <v>3377</v>
      </c>
      <c r="C618" s="33" t="s">
        <v>1979</v>
      </c>
      <c r="D618" s="34">
        <v>889.75</v>
      </c>
      <c r="E618" s="9"/>
    </row>
    <row r="619" spans="1:5" ht="12" customHeight="1">
      <c r="A619" s="32" t="s">
        <v>3378</v>
      </c>
      <c r="B619" s="32" t="s">
        <v>3379</v>
      </c>
      <c r="C619" s="33" t="s">
        <v>1979</v>
      </c>
      <c r="D619" s="34">
        <v>1038.9</v>
      </c>
      <c r="E619" s="9"/>
    </row>
    <row r="620" spans="1:5" ht="12" customHeight="1">
      <c r="A620" s="32" t="s">
        <v>3380</v>
      </c>
      <c r="B620" s="32" t="s">
        <v>3381</v>
      </c>
      <c r="C620" s="33" t="s">
        <v>1978</v>
      </c>
      <c r="D620" s="34">
        <v>626.03</v>
      </c>
      <c r="E620" s="9"/>
    </row>
    <row r="621" spans="1:5" ht="12" customHeight="1">
      <c r="A621" s="32" t="s">
        <v>3382</v>
      </c>
      <c r="B621" s="32" t="s">
        <v>164</v>
      </c>
      <c r="C621" s="33" t="s">
        <v>1979</v>
      </c>
      <c r="D621" s="34">
        <v>739.85</v>
      </c>
      <c r="E621" s="9"/>
    </row>
    <row r="622" spans="1:5" ht="12" customHeight="1">
      <c r="A622" s="32" t="s">
        <v>3383</v>
      </c>
      <c r="B622" s="32" t="s">
        <v>165</v>
      </c>
      <c r="C622" s="33" t="s">
        <v>1979</v>
      </c>
      <c r="D622" s="34">
        <v>2043.33</v>
      </c>
      <c r="E622" s="9"/>
    </row>
    <row r="623" spans="1:5" ht="12" customHeight="1">
      <c r="A623" s="32" t="s">
        <v>3384</v>
      </c>
      <c r="B623" s="32" t="s">
        <v>166</v>
      </c>
      <c r="C623" s="33" t="s">
        <v>1979</v>
      </c>
      <c r="D623" s="34">
        <v>1651.9</v>
      </c>
      <c r="E623" s="9"/>
    </row>
    <row r="624" spans="1:5" ht="12" customHeight="1">
      <c r="A624" s="32" t="s">
        <v>3385</v>
      </c>
      <c r="B624" s="32" t="s">
        <v>167</v>
      </c>
      <c r="C624" s="33" t="s">
        <v>1979</v>
      </c>
      <c r="D624" s="34">
        <v>869.49</v>
      </c>
      <c r="E624" s="9"/>
    </row>
    <row r="625" spans="1:5" ht="12" customHeight="1">
      <c r="A625" s="32" t="s">
        <v>3386</v>
      </c>
      <c r="B625" s="32" t="s">
        <v>168</v>
      </c>
      <c r="C625" s="33" t="s">
        <v>1979</v>
      </c>
      <c r="D625" s="34">
        <v>556.23</v>
      </c>
      <c r="E625" s="9"/>
    </row>
    <row r="626" spans="1:5" ht="12" customHeight="1">
      <c r="A626" s="32" t="s">
        <v>3387</v>
      </c>
      <c r="B626" s="32" t="s">
        <v>169</v>
      </c>
      <c r="C626" s="33" t="s">
        <v>1979</v>
      </c>
      <c r="D626" s="34">
        <v>1005.5</v>
      </c>
      <c r="E626" s="9"/>
    </row>
    <row r="627" spans="1:5" ht="12" customHeight="1">
      <c r="A627" s="32" t="s">
        <v>3388</v>
      </c>
      <c r="B627" s="32" t="s">
        <v>170</v>
      </c>
      <c r="C627" s="33" t="s">
        <v>1978</v>
      </c>
      <c r="D627" s="34">
        <v>658.54</v>
      </c>
      <c r="E627" s="9"/>
    </row>
    <row r="628" spans="1:5" ht="12" customHeight="1">
      <c r="A628" s="32" t="s">
        <v>3389</v>
      </c>
      <c r="B628" s="32" t="s">
        <v>171</v>
      </c>
      <c r="C628" s="33" t="s">
        <v>1978</v>
      </c>
      <c r="D628" s="34">
        <v>690.2</v>
      </c>
      <c r="E628" s="9"/>
    </row>
    <row r="629" spans="1:5" ht="12" customHeight="1">
      <c r="A629" s="32" t="s">
        <v>3390</v>
      </c>
      <c r="B629" s="32" t="s">
        <v>172</v>
      </c>
      <c r="C629" s="33" t="s">
        <v>1978</v>
      </c>
      <c r="D629" s="34">
        <v>627.41</v>
      </c>
      <c r="E629" s="9"/>
    </row>
    <row r="630" spans="1:5" ht="12" customHeight="1">
      <c r="A630" s="32" t="s">
        <v>3391</v>
      </c>
      <c r="B630" s="32" t="s">
        <v>173</v>
      </c>
      <c r="C630" s="33" t="s">
        <v>1978</v>
      </c>
      <c r="D630" s="34">
        <v>152.71</v>
      </c>
      <c r="E630" s="9"/>
    </row>
    <row r="631" spans="1:5" ht="12" customHeight="1">
      <c r="A631" s="32" t="s">
        <v>3392</v>
      </c>
      <c r="B631" s="32" t="s">
        <v>2143</v>
      </c>
      <c r="C631" s="33" t="s">
        <v>1978</v>
      </c>
      <c r="D631" s="34">
        <v>152.71</v>
      </c>
      <c r="E631" s="9"/>
    </row>
    <row r="632" spans="1:5" ht="12" customHeight="1">
      <c r="A632" s="32" t="s">
        <v>3393</v>
      </c>
      <c r="B632" s="32" t="s">
        <v>2144</v>
      </c>
      <c r="C632" s="33" t="s">
        <v>1978</v>
      </c>
      <c r="D632" s="34">
        <v>165.3</v>
      </c>
      <c r="E632" s="9"/>
    </row>
    <row r="633" spans="1:5" ht="12" customHeight="1">
      <c r="A633" s="32" t="s">
        <v>3394</v>
      </c>
      <c r="B633" s="32" t="s">
        <v>1980</v>
      </c>
      <c r="C633" s="33" t="s">
        <v>1978</v>
      </c>
      <c r="D633" s="34">
        <v>177.89</v>
      </c>
      <c r="E633" s="9"/>
    </row>
    <row r="634" spans="1:5" ht="12" customHeight="1">
      <c r="A634" s="32" t="s">
        <v>3395</v>
      </c>
      <c r="B634" s="32" t="s">
        <v>2145</v>
      </c>
      <c r="C634" s="33" t="s">
        <v>1978</v>
      </c>
      <c r="D634" s="34">
        <v>190.48</v>
      </c>
      <c r="E634" s="9"/>
    </row>
    <row r="635" spans="1:5" ht="12" customHeight="1">
      <c r="A635" s="32" t="s">
        <v>3396</v>
      </c>
      <c r="B635" s="32" t="s">
        <v>2146</v>
      </c>
      <c r="C635" s="33" t="s">
        <v>1978</v>
      </c>
      <c r="D635" s="34">
        <v>203.07</v>
      </c>
      <c r="E635" s="9"/>
    </row>
    <row r="636" spans="1:5" ht="12" customHeight="1">
      <c r="A636" s="32" t="s">
        <v>3397</v>
      </c>
      <c r="B636" s="32" t="s">
        <v>1230</v>
      </c>
      <c r="C636" s="33" t="s">
        <v>1978</v>
      </c>
      <c r="D636" s="34">
        <v>203.07</v>
      </c>
      <c r="E636" s="9"/>
    </row>
    <row r="637" spans="1:5" ht="12" customHeight="1">
      <c r="A637" s="32" t="s">
        <v>3398</v>
      </c>
      <c r="B637" s="32" t="s">
        <v>1231</v>
      </c>
      <c r="C637" s="33" t="s">
        <v>1978</v>
      </c>
      <c r="D637" s="34">
        <v>190.48</v>
      </c>
      <c r="E637" s="9"/>
    </row>
    <row r="638" spans="1:5" ht="12" customHeight="1">
      <c r="A638" s="32" t="s">
        <v>3399</v>
      </c>
      <c r="B638" s="32" t="s">
        <v>2147</v>
      </c>
      <c r="C638" s="33" t="s">
        <v>939</v>
      </c>
      <c r="D638" s="34">
        <v>366.15</v>
      </c>
      <c r="E638" s="9"/>
    </row>
    <row r="639" spans="1:5" ht="12" customHeight="1">
      <c r="A639" s="7" t="s">
        <v>6800</v>
      </c>
      <c r="B639" s="8" t="s">
        <v>2311</v>
      </c>
      <c r="C639" s="9"/>
      <c r="D639" s="9"/>
      <c r="E639" s="9"/>
    </row>
    <row r="640" spans="1:5" ht="12" customHeight="1">
      <c r="A640" s="32" t="s">
        <v>3400</v>
      </c>
      <c r="B640" s="32" t="s">
        <v>3401</v>
      </c>
      <c r="C640" s="33" t="s">
        <v>1979</v>
      </c>
      <c r="D640" s="34">
        <v>1406.46</v>
      </c>
      <c r="E640" s="9"/>
    </row>
    <row r="641" spans="1:5" ht="12" customHeight="1">
      <c r="A641" s="32" t="s">
        <v>3402</v>
      </c>
      <c r="B641" s="32" t="s">
        <v>2148</v>
      </c>
      <c r="C641" s="33" t="s">
        <v>1979</v>
      </c>
      <c r="D641" s="34">
        <v>3557.48</v>
      </c>
      <c r="E641" s="9"/>
    </row>
    <row r="642" spans="1:5" ht="12" customHeight="1">
      <c r="A642" s="32" t="s">
        <v>3403</v>
      </c>
      <c r="B642" s="32" t="s">
        <v>2149</v>
      </c>
      <c r="C642" s="33" t="s">
        <v>1979</v>
      </c>
      <c r="D642" s="34">
        <v>3594.75</v>
      </c>
      <c r="E642" s="9"/>
    </row>
    <row r="643" spans="1:5" ht="12" customHeight="1">
      <c r="A643" s="32" t="s">
        <v>3404</v>
      </c>
      <c r="B643" s="32" t="s">
        <v>2150</v>
      </c>
      <c r="C643" s="33" t="s">
        <v>1979</v>
      </c>
      <c r="D643" s="34">
        <v>1326.16</v>
      </c>
      <c r="E643" s="9"/>
    </row>
    <row r="644" spans="1:5" ht="12" customHeight="1">
      <c r="A644" s="32" t="s">
        <v>3405</v>
      </c>
      <c r="B644" s="32" t="s">
        <v>2151</v>
      </c>
      <c r="C644" s="33" t="s">
        <v>1979</v>
      </c>
      <c r="D644" s="34">
        <v>1439.41</v>
      </c>
      <c r="E644" s="9"/>
    </row>
    <row r="645" spans="1:5" ht="12" customHeight="1">
      <c r="A645" s="32" t="s">
        <v>3406</v>
      </c>
      <c r="B645" s="32" t="s">
        <v>2152</v>
      </c>
      <c r="C645" s="33" t="s">
        <v>1979</v>
      </c>
      <c r="D645" s="34">
        <v>1622.67</v>
      </c>
      <c r="E645" s="9"/>
    </row>
    <row r="646" spans="1:5" ht="12" customHeight="1">
      <c r="A646" s="32" t="s">
        <v>3407</v>
      </c>
      <c r="B646" s="32" t="s">
        <v>3408</v>
      </c>
      <c r="C646" s="33" t="s">
        <v>1979</v>
      </c>
      <c r="D646" s="34">
        <v>1841.31</v>
      </c>
      <c r="E646" s="9"/>
    </row>
    <row r="647" spans="1:5" ht="12" customHeight="1">
      <c r="A647" s="32" t="s">
        <v>3409</v>
      </c>
      <c r="B647" s="32" t="s">
        <v>3410</v>
      </c>
      <c r="C647" s="33" t="s">
        <v>1978</v>
      </c>
      <c r="D647" s="34">
        <v>781.43</v>
      </c>
      <c r="E647" s="9"/>
    </row>
    <row r="648" spans="1:5" ht="12" customHeight="1">
      <c r="A648" s="32" t="s">
        <v>3411</v>
      </c>
      <c r="B648" s="32" t="s">
        <v>2312</v>
      </c>
      <c r="C648" s="33" t="s">
        <v>1978</v>
      </c>
      <c r="D648" s="34">
        <v>441</v>
      </c>
      <c r="E648" s="9"/>
    </row>
    <row r="649" spans="1:5" ht="12" customHeight="1">
      <c r="A649" s="32" t="s">
        <v>3412</v>
      </c>
      <c r="B649" s="32" t="s">
        <v>2153</v>
      </c>
      <c r="C649" s="33" t="s">
        <v>1979</v>
      </c>
      <c r="D649" s="34">
        <v>2894.51</v>
      </c>
      <c r="E649" s="9"/>
    </row>
    <row r="650" spans="1:5" ht="12" customHeight="1">
      <c r="A650" s="32" t="s">
        <v>3413</v>
      </c>
      <c r="B650" s="32" t="s">
        <v>2154</v>
      </c>
      <c r="C650" s="33" t="s">
        <v>1979</v>
      </c>
      <c r="D650" s="34">
        <v>2200.21</v>
      </c>
      <c r="E650" s="9"/>
    </row>
    <row r="651" spans="1:5" ht="12" customHeight="1">
      <c r="A651" s="32" t="s">
        <v>3414</v>
      </c>
      <c r="B651" s="32" t="s">
        <v>2155</v>
      </c>
      <c r="C651" s="33" t="s">
        <v>1979</v>
      </c>
      <c r="D651" s="34">
        <v>1869.01</v>
      </c>
      <c r="E651" s="9"/>
    </row>
    <row r="652" spans="1:5" ht="12" customHeight="1">
      <c r="A652" s="32" t="s">
        <v>3415</v>
      </c>
      <c r="B652" s="32" t="s">
        <v>3416</v>
      </c>
      <c r="C652" s="33" t="s">
        <v>1979</v>
      </c>
      <c r="D652" s="34">
        <v>2089.59</v>
      </c>
      <c r="E652" s="9"/>
    </row>
    <row r="653" spans="1:5" ht="12" customHeight="1">
      <c r="A653" s="32" t="s">
        <v>3417</v>
      </c>
      <c r="B653" s="32" t="s">
        <v>3418</v>
      </c>
      <c r="C653" s="33" t="s">
        <v>1979</v>
      </c>
      <c r="D653" s="34">
        <v>3538.44</v>
      </c>
      <c r="E653" s="9"/>
    </row>
    <row r="654" spans="1:5" ht="12" customHeight="1">
      <c r="A654" s="32" t="s">
        <v>3419</v>
      </c>
      <c r="B654" s="32" t="s">
        <v>3420</v>
      </c>
      <c r="C654" s="33" t="s">
        <v>1979</v>
      </c>
      <c r="D654" s="34">
        <v>2307.53</v>
      </c>
      <c r="E654" s="9"/>
    </row>
    <row r="655" spans="1:5" ht="12" customHeight="1">
      <c r="A655" s="32" t="s">
        <v>3421</v>
      </c>
      <c r="B655" s="32" t="s">
        <v>959</v>
      </c>
      <c r="C655" s="33" t="s">
        <v>1979</v>
      </c>
      <c r="D655" s="34">
        <v>1489.23</v>
      </c>
      <c r="E655" s="9"/>
    </row>
    <row r="656" spans="1:5" ht="12" customHeight="1">
      <c r="A656" s="32" t="s">
        <v>3422</v>
      </c>
      <c r="B656" s="32" t="s">
        <v>960</v>
      </c>
      <c r="C656" s="33" t="s">
        <v>1979</v>
      </c>
      <c r="D656" s="34">
        <v>1778.06</v>
      </c>
      <c r="E656" s="9"/>
    </row>
    <row r="657" spans="1:5" ht="12" customHeight="1">
      <c r="A657" s="32" t="s">
        <v>3423</v>
      </c>
      <c r="B657" s="32" t="s">
        <v>2156</v>
      </c>
      <c r="C657" s="33" t="s">
        <v>1979</v>
      </c>
      <c r="D657" s="34">
        <v>1889.2</v>
      </c>
      <c r="E657" s="9"/>
    </row>
    <row r="658" spans="1:5" ht="12" customHeight="1">
      <c r="A658" s="32" t="s">
        <v>3424</v>
      </c>
      <c r="B658" s="32" t="s">
        <v>2313</v>
      </c>
      <c r="C658" s="33" t="s">
        <v>1979</v>
      </c>
      <c r="D658" s="34">
        <v>2187.47</v>
      </c>
      <c r="E658" s="9"/>
    </row>
    <row r="659" spans="1:5" ht="12" customHeight="1">
      <c r="A659" s="32" t="s">
        <v>3425</v>
      </c>
      <c r="B659" s="32" t="s">
        <v>2314</v>
      </c>
      <c r="C659" s="33" t="s">
        <v>1979</v>
      </c>
      <c r="D659" s="34">
        <v>1096.76</v>
      </c>
      <c r="E659" s="9"/>
    </row>
    <row r="660" spans="1:5" ht="12" customHeight="1">
      <c r="A660" s="32" t="s">
        <v>3426</v>
      </c>
      <c r="B660" s="32" t="s">
        <v>2203</v>
      </c>
      <c r="C660" s="33" t="s">
        <v>1978</v>
      </c>
      <c r="D660" s="34">
        <v>361.24</v>
      </c>
      <c r="E660" s="9"/>
    </row>
    <row r="661" spans="1:5" ht="12" customHeight="1">
      <c r="A661" s="32" t="s">
        <v>3427</v>
      </c>
      <c r="B661" s="32" t="s">
        <v>3428</v>
      </c>
      <c r="C661" s="33" t="s">
        <v>1979</v>
      </c>
      <c r="D661" s="34">
        <v>2229.94</v>
      </c>
      <c r="E661" s="9"/>
    </row>
    <row r="662" spans="1:5" ht="12" customHeight="1">
      <c r="A662" s="32" t="s">
        <v>3429</v>
      </c>
      <c r="B662" s="32" t="s">
        <v>3430</v>
      </c>
      <c r="C662" s="33" t="s">
        <v>1979</v>
      </c>
      <c r="D662" s="34">
        <v>3624.28</v>
      </c>
      <c r="E662" s="9"/>
    </row>
    <row r="663" spans="1:5" ht="12" customHeight="1">
      <c r="A663" s="32" t="s">
        <v>3431</v>
      </c>
      <c r="B663" s="32" t="s">
        <v>3432</v>
      </c>
      <c r="C663" s="33" t="s">
        <v>1978</v>
      </c>
      <c r="D663" s="34">
        <v>1214.31</v>
      </c>
      <c r="E663" s="9"/>
    </row>
    <row r="664" spans="1:5" ht="12" customHeight="1">
      <c r="A664" s="32" t="s">
        <v>3433</v>
      </c>
      <c r="B664" s="32" t="s">
        <v>1520</v>
      </c>
      <c r="C664" s="33" t="s">
        <v>1979</v>
      </c>
      <c r="D664" s="34">
        <v>5630.16</v>
      </c>
      <c r="E664" s="9"/>
    </row>
    <row r="665" spans="1:5" ht="12" customHeight="1">
      <c r="A665" s="32" t="s">
        <v>3434</v>
      </c>
      <c r="B665" s="32" t="s">
        <v>1521</v>
      </c>
      <c r="C665" s="33" t="s">
        <v>1979</v>
      </c>
      <c r="D665" s="34">
        <v>3065.97</v>
      </c>
      <c r="E665" s="9"/>
    </row>
    <row r="666" spans="1:5" ht="12" customHeight="1">
      <c r="A666" s="32" t="s">
        <v>3435</v>
      </c>
      <c r="B666" s="32" t="s">
        <v>1522</v>
      </c>
      <c r="C666" s="33" t="s">
        <v>1978</v>
      </c>
      <c r="D666" s="34">
        <v>646.05</v>
      </c>
      <c r="E666" s="9"/>
    </row>
    <row r="667" spans="1:5" ht="12" customHeight="1">
      <c r="A667" s="32" t="s">
        <v>3436</v>
      </c>
      <c r="B667" s="32" t="s">
        <v>2315</v>
      </c>
      <c r="C667" s="33" t="s">
        <v>1978</v>
      </c>
      <c r="D667" s="34">
        <v>707.36</v>
      </c>
      <c r="E667" s="9"/>
    </row>
    <row r="668" spans="1:5" ht="12" customHeight="1">
      <c r="A668" s="32" t="s">
        <v>3437</v>
      </c>
      <c r="B668" s="32" t="s">
        <v>1523</v>
      </c>
      <c r="C668" s="33" t="s">
        <v>1979</v>
      </c>
      <c r="D668" s="34">
        <v>5526.15</v>
      </c>
      <c r="E668" s="9"/>
    </row>
    <row r="669" spans="1:5" ht="12" customHeight="1">
      <c r="A669" s="32" t="s">
        <v>3438</v>
      </c>
      <c r="B669" s="32" t="s">
        <v>1524</v>
      </c>
      <c r="C669" s="33" t="s">
        <v>1979</v>
      </c>
      <c r="D669" s="34">
        <v>13572.31</v>
      </c>
      <c r="E669" s="9"/>
    </row>
    <row r="670" spans="1:5" ht="12" customHeight="1">
      <c r="A670" s="32" t="s">
        <v>3439</v>
      </c>
      <c r="B670" s="32" t="s">
        <v>1525</v>
      </c>
      <c r="C670" s="33" t="s">
        <v>1979</v>
      </c>
      <c r="D670" s="34">
        <v>7144.6</v>
      </c>
      <c r="E670" s="9"/>
    </row>
    <row r="671" spans="1:5" ht="12" customHeight="1">
      <c r="A671" s="32" t="s">
        <v>3440</v>
      </c>
      <c r="B671" s="32" t="s">
        <v>1526</v>
      </c>
      <c r="C671" s="33" t="s">
        <v>1979</v>
      </c>
      <c r="D671" s="34">
        <v>13792.14</v>
      </c>
      <c r="E671" s="9"/>
    </row>
    <row r="672" spans="1:5" ht="12" customHeight="1">
      <c r="A672" s="32" t="s">
        <v>3441</v>
      </c>
      <c r="B672" s="32" t="s">
        <v>483</v>
      </c>
      <c r="C672" s="33" t="s">
        <v>1979</v>
      </c>
      <c r="D672" s="34">
        <v>7684.28</v>
      </c>
      <c r="E672" s="9"/>
    </row>
    <row r="673" spans="1:5" ht="12" customHeight="1">
      <c r="A673" s="32" t="s">
        <v>3442</v>
      </c>
      <c r="B673" s="32" t="s">
        <v>484</v>
      </c>
      <c r="C673" s="33" t="s">
        <v>1979</v>
      </c>
      <c r="D673" s="34">
        <v>5288.71</v>
      </c>
      <c r="E673" s="9"/>
    </row>
    <row r="674" spans="1:5" ht="12" customHeight="1">
      <c r="A674" s="32" t="s">
        <v>3443</v>
      </c>
      <c r="B674" s="32" t="s">
        <v>485</v>
      </c>
      <c r="C674" s="33" t="s">
        <v>1979</v>
      </c>
      <c r="D674" s="34">
        <v>3579.16</v>
      </c>
      <c r="E674" s="9"/>
    </row>
    <row r="675" spans="1:5" ht="12" customHeight="1">
      <c r="A675" s="32" t="s">
        <v>3444</v>
      </c>
      <c r="B675" s="32" t="s">
        <v>2316</v>
      </c>
      <c r="C675" s="33" t="s">
        <v>1978</v>
      </c>
      <c r="D675" s="34">
        <v>668.42</v>
      </c>
      <c r="E675" s="9"/>
    </row>
    <row r="676" spans="1:5" ht="12" customHeight="1">
      <c r="A676" s="32" t="s">
        <v>3445</v>
      </c>
      <c r="B676" s="32" t="s">
        <v>2317</v>
      </c>
      <c r="C676" s="33" t="s">
        <v>1978</v>
      </c>
      <c r="D676" s="34">
        <v>474.1</v>
      </c>
      <c r="E676" s="9"/>
    </row>
    <row r="677" spans="1:5" ht="12" customHeight="1">
      <c r="A677" s="32" t="s">
        <v>6936</v>
      </c>
      <c r="B677" s="32" t="s">
        <v>3446</v>
      </c>
      <c r="C677" s="33" t="s">
        <v>1469</v>
      </c>
      <c r="D677" s="34">
        <v>87.3</v>
      </c>
      <c r="E677" s="9"/>
    </row>
    <row r="678" spans="1:5" ht="12" customHeight="1">
      <c r="A678" s="32" t="s">
        <v>6937</v>
      </c>
      <c r="B678" s="32" t="s">
        <v>3447</v>
      </c>
      <c r="C678" s="33" t="s">
        <v>1469</v>
      </c>
      <c r="D678" s="34">
        <v>77.42</v>
      </c>
      <c r="E678" s="9"/>
    </row>
    <row r="679" spans="1:5" ht="12" customHeight="1">
      <c r="A679" s="32" t="s">
        <v>6938</v>
      </c>
      <c r="B679" s="32" t="s">
        <v>6939</v>
      </c>
      <c r="C679" s="33" t="s">
        <v>1469</v>
      </c>
      <c r="D679" s="34"/>
      <c r="E679" s="9"/>
    </row>
    <row r="680" spans="1:5" ht="12" customHeight="1">
      <c r="A680" s="32" t="s">
        <v>3448</v>
      </c>
      <c r="B680" s="32" t="s">
        <v>2147</v>
      </c>
      <c r="C680" s="33" t="s">
        <v>939</v>
      </c>
      <c r="D680" s="34">
        <v>366.15</v>
      </c>
      <c r="E680" s="9"/>
    </row>
    <row r="681" spans="1:5" ht="12" customHeight="1">
      <c r="A681" s="32" t="s">
        <v>6940</v>
      </c>
      <c r="B681" s="32" t="s">
        <v>6943</v>
      </c>
      <c r="C681" s="33" t="s">
        <v>1979</v>
      </c>
      <c r="D681" s="34"/>
      <c r="E681" s="9"/>
    </row>
    <row r="682" spans="1:5" ht="12" customHeight="1">
      <c r="A682" s="32" t="s">
        <v>6941</v>
      </c>
      <c r="B682" s="32" t="s">
        <v>6944</v>
      </c>
      <c r="C682" s="33" t="s">
        <v>1979</v>
      </c>
      <c r="D682" s="34"/>
      <c r="E682" s="9"/>
    </row>
    <row r="683" spans="1:5" ht="12" customHeight="1">
      <c r="A683" s="32" t="s">
        <v>6942</v>
      </c>
      <c r="B683" s="32" t="s">
        <v>6945</v>
      </c>
      <c r="C683" s="33" t="s">
        <v>1979</v>
      </c>
      <c r="D683" s="34"/>
      <c r="E683" s="9"/>
    </row>
    <row r="684" spans="1:5" ht="12" customHeight="1">
      <c r="A684" s="7" t="s">
        <v>6801</v>
      </c>
      <c r="B684" s="8" t="s">
        <v>2318</v>
      </c>
      <c r="C684" s="9"/>
      <c r="D684" s="9"/>
      <c r="E684" s="9"/>
    </row>
    <row r="685" spans="1:5" ht="12" customHeight="1">
      <c r="A685" s="32" t="s">
        <v>3449</v>
      </c>
      <c r="B685" s="32" t="s">
        <v>2204</v>
      </c>
      <c r="C685" s="33" t="s">
        <v>1979</v>
      </c>
      <c r="D685" s="34">
        <v>380.7</v>
      </c>
      <c r="E685" s="9"/>
    </row>
    <row r="686" spans="1:5" ht="12" customHeight="1">
      <c r="A686" s="32" t="s">
        <v>3450</v>
      </c>
      <c r="B686" s="32" t="s">
        <v>2205</v>
      </c>
      <c r="C686" s="33" t="s">
        <v>1979</v>
      </c>
      <c r="D686" s="34">
        <v>458.6</v>
      </c>
      <c r="E686" s="9"/>
    </row>
    <row r="687" spans="1:5" ht="12" customHeight="1">
      <c r="A687" s="32" t="s">
        <v>3451</v>
      </c>
      <c r="B687" s="32" t="s">
        <v>3452</v>
      </c>
      <c r="C687" s="33" t="s">
        <v>1978</v>
      </c>
      <c r="D687" s="34">
        <v>330.02</v>
      </c>
      <c r="E687" s="9"/>
    </row>
    <row r="688" spans="1:5" ht="12" customHeight="1">
      <c r="A688" s="32" t="s">
        <v>3453</v>
      </c>
      <c r="B688" s="32" t="s">
        <v>3454</v>
      </c>
      <c r="C688" s="33" t="s">
        <v>1979</v>
      </c>
      <c r="D688" s="34">
        <v>734.64</v>
      </c>
      <c r="E688" s="9"/>
    </row>
    <row r="689" spans="1:5" ht="12" customHeight="1">
      <c r="A689" s="32" t="s">
        <v>3455</v>
      </c>
      <c r="B689" s="32" t="s">
        <v>3456</v>
      </c>
      <c r="C689" s="33" t="s">
        <v>1979</v>
      </c>
      <c r="D689" s="34">
        <v>1425.14</v>
      </c>
      <c r="E689" s="9"/>
    </row>
    <row r="690" spans="1:5" ht="12" customHeight="1">
      <c r="A690" s="32" t="s">
        <v>3457</v>
      </c>
      <c r="B690" s="32" t="s">
        <v>2206</v>
      </c>
      <c r="C690" s="33" t="s">
        <v>1469</v>
      </c>
      <c r="D690" s="34">
        <v>378.29</v>
      </c>
      <c r="E690" s="9"/>
    </row>
    <row r="691" spans="1:5" ht="12" customHeight="1">
      <c r="A691" s="32" t="s">
        <v>3458</v>
      </c>
      <c r="B691" s="32" t="s">
        <v>2207</v>
      </c>
      <c r="C691" s="33" t="s">
        <v>1469</v>
      </c>
      <c r="D691" s="34">
        <v>843.44</v>
      </c>
      <c r="E691" s="9"/>
    </row>
    <row r="692" spans="1:5" ht="12" customHeight="1">
      <c r="A692" s="32" t="s">
        <v>3459</v>
      </c>
      <c r="B692" s="32" t="s">
        <v>1234</v>
      </c>
      <c r="C692" s="33" t="s">
        <v>1978</v>
      </c>
      <c r="D692" s="34">
        <v>436.8</v>
      </c>
      <c r="E692" s="9"/>
    </row>
    <row r="693" spans="1:5" ht="12" customHeight="1">
      <c r="A693" s="32" t="s">
        <v>3460</v>
      </c>
      <c r="B693" s="32" t="s">
        <v>1232</v>
      </c>
      <c r="C693" s="33" t="s">
        <v>1978</v>
      </c>
      <c r="D693" s="34">
        <v>569.38</v>
      </c>
      <c r="E693" s="9"/>
    </row>
    <row r="694" spans="1:5" ht="12" customHeight="1">
      <c r="A694" s="32" t="s">
        <v>3461</v>
      </c>
      <c r="B694" s="32" t="s">
        <v>1233</v>
      </c>
      <c r="C694" s="33" t="s">
        <v>1978</v>
      </c>
      <c r="D694" s="34">
        <v>421.59</v>
      </c>
      <c r="E694" s="9"/>
    </row>
    <row r="695" spans="1:5" ht="12" customHeight="1">
      <c r="A695" s="32" t="s">
        <v>3462</v>
      </c>
      <c r="B695" s="32" t="s">
        <v>1235</v>
      </c>
      <c r="C695" s="33" t="s">
        <v>1978</v>
      </c>
      <c r="D695" s="34">
        <v>424.41</v>
      </c>
      <c r="E695" s="9"/>
    </row>
    <row r="696" spans="1:5" ht="12" customHeight="1">
      <c r="A696" s="32" t="s">
        <v>6946</v>
      </c>
      <c r="B696" s="32" t="s">
        <v>1236</v>
      </c>
      <c r="C696" s="33" t="s">
        <v>1979</v>
      </c>
      <c r="D696" s="34">
        <v>344.76</v>
      </c>
      <c r="E696" s="9"/>
    </row>
    <row r="697" spans="1:5" ht="12" customHeight="1">
      <c r="A697" s="32" t="s">
        <v>3463</v>
      </c>
      <c r="B697" s="32" t="s">
        <v>948</v>
      </c>
      <c r="C697" s="33" t="s">
        <v>1978</v>
      </c>
      <c r="D697" s="34">
        <v>242.6</v>
      </c>
      <c r="E697" s="9"/>
    </row>
    <row r="698" spans="1:5" ht="12" customHeight="1">
      <c r="A698" s="32" t="s">
        <v>3464</v>
      </c>
      <c r="B698" s="32" t="s">
        <v>1237</v>
      </c>
      <c r="C698" s="33" t="s">
        <v>1469</v>
      </c>
      <c r="D698" s="34">
        <v>77.02</v>
      </c>
      <c r="E698" s="9"/>
    </row>
    <row r="699" spans="1:5" ht="12" customHeight="1">
      <c r="A699" s="32" t="s">
        <v>3465</v>
      </c>
      <c r="B699" s="32" t="s">
        <v>1238</v>
      </c>
      <c r="C699" s="33" t="s">
        <v>1469</v>
      </c>
      <c r="D699" s="34">
        <v>45.36</v>
      </c>
      <c r="E699" s="9"/>
    </row>
    <row r="700" spans="1:5" ht="12" customHeight="1">
      <c r="A700" s="32" t="s">
        <v>3466</v>
      </c>
      <c r="B700" s="32" t="s">
        <v>3467</v>
      </c>
      <c r="C700" s="33" t="s">
        <v>1978</v>
      </c>
      <c r="D700" s="34">
        <v>37.4</v>
      </c>
      <c r="E700" s="9"/>
    </row>
    <row r="701" spans="1:5" ht="12" customHeight="1">
      <c r="A701" s="32" t="s">
        <v>3468</v>
      </c>
      <c r="B701" s="32" t="s">
        <v>3469</v>
      </c>
      <c r="C701" s="33" t="s">
        <v>1978</v>
      </c>
      <c r="D701" s="34">
        <v>293.14</v>
      </c>
      <c r="E701" s="9"/>
    </row>
    <row r="702" spans="1:5" ht="12" customHeight="1">
      <c r="A702" s="32" t="s">
        <v>3470</v>
      </c>
      <c r="B702" s="32" t="s">
        <v>3471</v>
      </c>
      <c r="C702" s="33" t="s">
        <v>941</v>
      </c>
      <c r="D702" s="34">
        <v>486.75</v>
      </c>
      <c r="E702" s="9"/>
    </row>
    <row r="703" spans="1:5" ht="12" customHeight="1">
      <c r="A703" s="32" t="s">
        <v>3472</v>
      </c>
      <c r="B703" s="32" t="s">
        <v>3473</v>
      </c>
      <c r="C703" s="33" t="s">
        <v>1469</v>
      </c>
      <c r="D703" s="34">
        <v>524.78</v>
      </c>
      <c r="E703" s="9"/>
    </row>
    <row r="704" spans="1:5" ht="12" customHeight="1">
      <c r="A704" s="32" t="s">
        <v>3474</v>
      </c>
      <c r="B704" s="32" t="s">
        <v>3475</v>
      </c>
      <c r="C704" s="33" t="s">
        <v>1469</v>
      </c>
      <c r="D704" s="34">
        <v>547.66</v>
      </c>
      <c r="E704" s="9"/>
    </row>
    <row r="705" spans="1:5" ht="12" customHeight="1">
      <c r="A705" s="32" t="s">
        <v>3476</v>
      </c>
      <c r="B705" s="32" t="s">
        <v>3477</v>
      </c>
      <c r="C705" s="33" t="s">
        <v>1469</v>
      </c>
      <c r="D705" s="34">
        <v>600.32</v>
      </c>
      <c r="E705" s="9"/>
    </row>
    <row r="706" spans="1:5" ht="12" customHeight="1">
      <c r="A706" s="32" t="s">
        <v>3478</v>
      </c>
      <c r="B706" s="32" t="s">
        <v>3479</v>
      </c>
      <c r="C706" s="33" t="s">
        <v>1469</v>
      </c>
      <c r="D706" s="34">
        <v>390.12</v>
      </c>
      <c r="E706" s="9"/>
    </row>
    <row r="707" spans="1:5" ht="12" customHeight="1">
      <c r="A707" s="32" t="s">
        <v>3480</v>
      </c>
      <c r="B707" s="32" t="s">
        <v>3481</v>
      </c>
      <c r="C707" s="33" t="s">
        <v>1469</v>
      </c>
      <c r="D707" s="34">
        <v>659.17</v>
      </c>
      <c r="E707" s="9"/>
    </row>
    <row r="708" spans="1:5" ht="12" customHeight="1">
      <c r="A708" s="32" t="s">
        <v>3482</v>
      </c>
      <c r="B708" s="32" t="s">
        <v>3483</v>
      </c>
      <c r="C708" s="33" t="s">
        <v>1469</v>
      </c>
      <c r="D708" s="34">
        <v>617.52</v>
      </c>
      <c r="E708" s="9"/>
    </row>
    <row r="709" spans="1:5" ht="12" customHeight="1">
      <c r="A709" s="32" t="s">
        <v>3484</v>
      </c>
      <c r="B709" s="32" t="s">
        <v>1390</v>
      </c>
      <c r="C709" s="33" t="s">
        <v>1978</v>
      </c>
      <c r="D709" s="34">
        <v>20.15</v>
      </c>
      <c r="E709" s="9"/>
    </row>
    <row r="710" spans="1:5" ht="12" customHeight="1">
      <c r="A710" s="32" t="s">
        <v>3485</v>
      </c>
      <c r="B710" s="32" t="s">
        <v>1391</v>
      </c>
      <c r="C710" s="33" t="s">
        <v>1979</v>
      </c>
      <c r="D710" s="34">
        <v>6559.7</v>
      </c>
      <c r="E710" s="9"/>
    </row>
    <row r="711" spans="1:5" ht="12" customHeight="1">
      <c r="A711" s="32" t="s">
        <v>3486</v>
      </c>
      <c r="B711" s="32" t="s">
        <v>1532</v>
      </c>
      <c r="C711" s="33" t="s">
        <v>1979</v>
      </c>
      <c r="D711" s="34">
        <v>4000.32</v>
      </c>
      <c r="E711" s="9"/>
    </row>
    <row r="712" spans="1:5" ht="12" customHeight="1">
      <c r="A712" s="32" t="s">
        <v>3487</v>
      </c>
      <c r="B712" s="32" t="s">
        <v>1396</v>
      </c>
      <c r="C712" s="33" t="s">
        <v>1979</v>
      </c>
      <c r="D712" s="34">
        <v>4168.69</v>
      </c>
      <c r="E712" s="9"/>
    </row>
    <row r="713" spans="1:5" ht="12" customHeight="1">
      <c r="A713" s="32" t="s">
        <v>3488</v>
      </c>
      <c r="B713" s="32" t="s">
        <v>732</v>
      </c>
      <c r="C713" s="33" t="s">
        <v>1979</v>
      </c>
      <c r="D713" s="34">
        <v>2234.56</v>
      </c>
      <c r="E713" s="9"/>
    </row>
    <row r="714" spans="1:5" ht="12" customHeight="1">
      <c r="A714" s="32" t="s">
        <v>3489</v>
      </c>
      <c r="B714" s="32" t="s">
        <v>733</v>
      </c>
      <c r="C714" s="33" t="s">
        <v>951</v>
      </c>
      <c r="D714" s="34">
        <v>1078.08</v>
      </c>
      <c r="E714" s="9"/>
    </row>
    <row r="715" spans="1:5" ht="12" customHeight="1">
      <c r="A715" s="32" t="s">
        <v>3490</v>
      </c>
      <c r="B715" s="32" t="s">
        <v>734</v>
      </c>
      <c r="C715" s="33" t="s">
        <v>951</v>
      </c>
      <c r="D715" s="34">
        <v>1089.51</v>
      </c>
      <c r="E715" s="9"/>
    </row>
    <row r="716" spans="1:5" ht="12" customHeight="1">
      <c r="A716" s="32" t="s">
        <v>3491</v>
      </c>
      <c r="B716" s="32" t="s">
        <v>735</v>
      </c>
      <c r="C716" s="33" t="s">
        <v>951</v>
      </c>
      <c r="D716" s="34">
        <v>1081.93</v>
      </c>
      <c r="E716" s="9"/>
    </row>
    <row r="717" spans="1:5" ht="12" customHeight="1">
      <c r="A717" s="32" t="s">
        <v>3492</v>
      </c>
      <c r="B717" s="32" t="s">
        <v>736</v>
      </c>
      <c r="C717" s="33" t="s">
        <v>1979</v>
      </c>
      <c r="D717" s="34">
        <v>1047.02</v>
      </c>
      <c r="E717" s="9"/>
    </row>
    <row r="718" spans="1:5" ht="12" customHeight="1">
      <c r="A718" s="32" t="s">
        <v>3493</v>
      </c>
      <c r="B718" s="32" t="s">
        <v>737</v>
      </c>
      <c r="C718" s="33" t="s">
        <v>1979</v>
      </c>
      <c r="D718" s="34">
        <v>1000.65</v>
      </c>
      <c r="E718" s="9"/>
    </row>
    <row r="719" spans="1:5" ht="12" customHeight="1">
      <c r="A719" s="32" t="s">
        <v>3494</v>
      </c>
      <c r="B719" s="32" t="s">
        <v>738</v>
      </c>
      <c r="C719" s="33" t="s">
        <v>1979</v>
      </c>
      <c r="D719" s="34">
        <v>993.07</v>
      </c>
      <c r="E719" s="9"/>
    </row>
    <row r="720" spans="1:5" ht="12" customHeight="1">
      <c r="A720" s="32" t="s">
        <v>3495</v>
      </c>
      <c r="B720" s="32" t="s">
        <v>3496</v>
      </c>
      <c r="C720" s="33" t="s">
        <v>1469</v>
      </c>
      <c r="D720" s="34">
        <v>352.77</v>
      </c>
      <c r="E720" s="9"/>
    </row>
    <row r="721" spans="1:5" ht="12" customHeight="1">
      <c r="A721" s="32" t="s">
        <v>3497</v>
      </c>
      <c r="B721" s="32" t="s">
        <v>3498</v>
      </c>
      <c r="C721" s="33" t="s">
        <v>1469</v>
      </c>
      <c r="D721" s="34">
        <v>646.11</v>
      </c>
      <c r="E721" s="9"/>
    </row>
    <row r="722" spans="1:5" ht="12" customHeight="1">
      <c r="A722" s="32" t="s">
        <v>3499</v>
      </c>
      <c r="B722" s="32" t="s">
        <v>3500</v>
      </c>
      <c r="C722" s="33" t="s">
        <v>1469</v>
      </c>
      <c r="D722" s="34">
        <v>971.31</v>
      </c>
      <c r="E722" s="9"/>
    </row>
    <row r="723" spans="1:5" ht="12" customHeight="1">
      <c r="A723" s="32" t="s">
        <v>3501</v>
      </c>
      <c r="B723" s="32" t="s">
        <v>1557</v>
      </c>
      <c r="C723" s="33" t="s">
        <v>949</v>
      </c>
      <c r="D723" s="34">
        <v>64.27</v>
      </c>
      <c r="E723" s="9"/>
    </row>
    <row r="724" spans="1:5" ht="12" customHeight="1">
      <c r="A724" s="32" t="s">
        <v>3502</v>
      </c>
      <c r="B724" s="32" t="s">
        <v>1558</v>
      </c>
      <c r="C724" s="33" t="s">
        <v>949</v>
      </c>
      <c r="D724" s="34">
        <v>23.34</v>
      </c>
      <c r="E724" s="9"/>
    </row>
    <row r="725" spans="1:5" ht="12" customHeight="1">
      <c r="A725" s="32" t="s">
        <v>3503</v>
      </c>
      <c r="B725" s="32" t="s">
        <v>2147</v>
      </c>
      <c r="C725" s="33" t="s">
        <v>939</v>
      </c>
      <c r="D725" s="34">
        <v>366.15</v>
      </c>
      <c r="E725" s="9"/>
    </row>
    <row r="726" spans="1:5" ht="12" customHeight="1">
      <c r="A726" s="32" t="s">
        <v>3504</v>
      </c>
      <c r="B726" s="32" t="s">
        <v>3505</v>
      </c>
      <c r="C726" s="33" t="s">
        <v>1469</v>
      </c>
      <c r="D726" s="34">
        <v>250.24</v>
      </c>
      <c r="E726" s="9"/>
    </row>
    <row r="727" spans="1:5" ht="12" customHeight="1">
      <c r="A727" s="32" t="s">
        <v>3506</v>
      </c>
      <c r="B727" s="32" t="s">
        <v>3507</v>
      </c>
      <c r="C727" s="33" t="s">
        <v>1469</v>
      </c>
      <c r="D727" s="34">
        <v>334.95</v>
      </c>
      <c r="E727" s="9"/>
    </row>
    <row r="728" spans="1:5" ht="12" customHeight="1">
      <c r="A728" s="32" t="s">
        <v>3508</v>
      </c>
      <c r="B728" s="32" t="s">
        <v>3509</v>
      </c>
      <c r="C728" s="33" t="s">
        <v>1469</v>
      </c>
      <c r="D728" s="34">
        <v>488.07</v>
      </c>
      <c r="E728" s="9"/>
    </row>
    <row r="729" spans="1:5" ht="12" customHeight="1">
      <c r="A729" s="32" t="s">
        <v>3510</v>
      </c>
      <c r="B729" s="32" t="s">
        <v>3511</v>
      </c>
      <c r="C729" s="33" t="s">
        <v>1469</v>
      </c>
      <c r="D729" s="34">
        <v>128.87</v>
      </c>
      <c r="E729" s="9"/>
    </row>
    <row r="730" spans="1:5" ht="12" customHeight="1">
      <c r="A730" s="32" t="s">
        <v>3512</v>
      </c>
      <c r="B730" s="32" t="s">
        <v>3513</v>
      </c>
      <c r="C730" s="33" t="s">
        <v>1469</v>
      </c>
      <c r="D730" s="34">
        <v>282.86</v>
      </c>
      <c r="E730" s="9"/>
    </row>
    <row r="731" spans="1:5" ht="12" customHeight="1">
      <c r="A731" s="32" t="s">
        <v>3514</v>
      </c>
      <c r="B731" s="32" t="s">
        <v>3515</v>
      </c>
      <c r="C731" s="33" t="s">
        <v>1469</v>
      </c>
      <c r="D731" s="34">
        <v>341.24</v>
      </c>
      <c r="E731" s="9"/>
    </row>
    <row r="732" spans="1:5" ht="12" customHeight="1">
      <c r="A732" s="32" t="s">
        <v>3516</v>
      </c>
      <c r="B732" s="32" t="s">
        <v>3517</v>
      </c>
      <c r="C732" s="33" t="s">
        <v>1469</v>
      </c>
      <c r="D732" s="34">
        <v>214.35</v>
      </c>
      <c r="E732" s="9"/>
    </row>
    <row r="733" spans="1:5" ht="12" customHeight="1">
      <c r="A733" s="32" t="s">
        <v>3518</v>
      </c>
      <c r="B733" s="32" t="s">
        <v>3519</v>
      </c>
      <c r="C733" s="33" t="s">
        <v>1469</v>
      </c>
      <c r="D733" s="34">
        <v>1702.09</v>
      </c>
      <c r="E733" s="9"/>
    </row>
    <row r="734" spans="1:5" ht="12" customHeight="1">
      <c r="A734" s="32" t="s">
        <v>3520</v>
      </c>
      <c r="B734" s="32" t="s">
        <v>3521</v>
      </c>
      <c r="C734" s="33" t="s">
        <v>1469</v>
      </c>
      <c r="D734" s="34">
        <v>1926.09</v>
      </c>
      <c r="E734" s="9"/>
    </row>
    <row r="735" spans="1:5" ht="12" customHeight="1">
      <c r="A735" s="7" t="s">
        <v>6802</v>
      </c>
      <c r="B735" s="8" t="s">
        <v>525</v>
      </c>
      <c r="C735" s="9"/>
      <c r="D735" s="9"/>
      <c r="E735" s="9"/>
    </row>
    <row r="736" spans="1:5" ht="12" customHeight="1">
      <c r="A736" s="32" t="s">
        <v>3522</v>
      </c>
      <c r="B736" s="32" t="s">
        <v>3523</v>
      </c>
      <c r="C736" s="33" t="s">
        <v>1979</v>
      </c>
      <c r="D736" s="34">
        <v>2.38</v>
      </c>
      <c r="E736" s="9"/>
    </row>
    <row r="737" spans="1:5" ht="12" customHeight="1">
      <c r="A737" s="32" t="s">
        <v>3524</v>
      </c>
      <c r="B737" s="32" t="s">
        <v>525</v>
      </c>
      <c r="C737" s="33" t="s">
        <v>939</v>
      </c>
      <c r="D737" s="34">
        <v>366.15</v>
      </c>
      <c r="E737" s="9"/>
    </row>
    <row r="738" spans="1:5" ht="12" customHeight="1">
      <c r="A738" s="7" t="s">
        <v>6803</v>
      </c>
      <c r="B738" s="8" t="s">
        <v>526</v>
      </c>
      <c r="C738" s="9"/>
      <c r="D738" s="9"/>
      <c r="E738" s="9"/>
    </row>
    <row r="739" spans="1:5" ht="12" customHeight="1">
      <c r="A739" s="32" t="s">
        <v>3525</v>
      </c>
      <c r="B739" s="32" t="s">
        <v>3526</v>
      </c>
      <c r="C739" s="33" t="s">
        <v>1978</v>
      </c>
      <c r="D739" s="34">
        <v>18.77</v>
      </c>
      <c r="E739" s="9"/>
    </row>
    <row r="740" spans="1:5" ht="12" customHeight="1">
      <c r="A740" s="32" t="s">
        <v>3527</v>
      </c>
      <c r="B740" s="32" t="s">
        <v>1559</v>
      </c>
      <c r="C740" s="33" t="s">
        <v>1978</v>
      </c>
      <c r="D740" s="34">
        <v>6.95</v>
      </c>
      <c r="E740" s="9"/>
    </row>
    <row r="741" spans="1:5" ht="12" customHeight="1">
      <c r="A741" s="32" t="s">
        <v>3528</v>
      </c>
      <c r="B741" s="32" t="s">
        <v>3529</v>
      </c>
      <c r="C741" s="33" t="s">
        <v>1979</v>
      </c>
      <c r="D741" s="34">
        <v>32.18</v>
      </c>
      <c r="E741" s="9"/>
    </row>
    <row r="742" spans="1:5" ht="12" customHeight="1">
      <c r="A742" s="32" t="s">
        <v>3530</v>
      </c>
      <c r="B742" s="32" t="s">
        <v>3531</v>
      </c>
      <c r="C742" s="33" t="s">
        <v>1979</v>
      </c>
      <c r="D742" s="34">
        <v>13.54</v>
      </c>
      <c r="E742" s="9"/>
    </row>
    <row r="743" spans="1:5" ht="12" customHeight="1">
      <c r="A743" s="32" t="s">
        <v>3532</v>
      </c>
      <c r="B743" s="32" t="s">
        <v>3533</v>
      </c>
      <c r="C743" s="33" t="s">
        <v>1979</v>
      </c>
      <c r="D743" s="34">
        <v>10.83</v>
      </c>
      <c r="E743" s="9"/>
    </row>
    <row r="744" spans="1:5" ht="12" customHeight="1">
      <c r="A744" s="32" t="s">
        <v>3534</v>
      </c>
      <c r="B744" s="32" t="s">
        <v>3535</v>
      </c>
      <c r="C744" s="33" t="s">
        <v>1979</v>
      </c>
      <c r="D744" s="34">
        <v>3.79</v>
      </c>
      <c r="E744" s="9"/>
    </row>
    <row r="745" spans="1:5" ht="12" customHeight="1">
      <c r="A745" s="32" t="s">
        <v>3536</v>
      </c>
      <c r="B745" s="32" t="s">
        <v>3537</v>
      </c>
      <c r="C745" s="33" t="s">
        <v>1469</v>
      </c>
      <c r="D745" s="34">
        <v>21.45</v>
      </c>
      <c r="E745" s="9"/>
    </row>
    <row r="746" spans="1:5" ht="12" customHeight="1">
      <c r="A746" s="32" t="s">
        <v>3538</v>
      </c>
      <c r="B746" s="32" t="s">
        <v>526</v>
      </c>
      <c r="C746" s="33" t="s">
        <v>939</v>
      </c>
      <c r="D746" s="34">
        <v>366.15</v>
      </c>
      <c r="E746" s="9"/>
    </row>
    <row r="747" spans="1:5" ht="12" customHeight="1">
      <c r="A747" s="7" t="s">
        <v>6804</v>
      </c>
      <c r="B747" s="8" t="s">
        <v>2319</v>
      </c>
      <c r="C747" s="9"/>
      <c r="D747" s="9"/>
      <c r="E747" s="9"/>
    </row>
    <row r="748" spans="1:5" ht="12" customHeight="1">
      <c r="A748" s="32" t="s">
        <v>3539</v>
      </c>
      <c r="B748" s="32" t="s">
        <v>3540</v>
      </c>
      <c r="C748" s="33" t="s">
        <v>1978</v>
      </c>
      <c r="D748" s="34">
        <v>26.81</v>
      </c>
      <c r="E748" s="9"/>
    </row>
    <row r="749" spans="1:5" ht="12" customHeight="1">
      <c r="A749" s="32" t="s">
        <v>3541</v>
      </c>
      <c r="B749" s="32" t="s">
        <v>3542</v>
      </c>
      <c r="C749" s="33" t="s">
        <v>1979</v>
      </c>
      <c r="D749" s="34">
        <v>34.86</v>
      </c>
      <c r="E749" s="9"/>
    </row>
    <row r="750" spans="1:5" ht="12" customHeight="1">
      <c r="A750" s="32" t="s">
        <v>3543</v>
      </c>
      <c r="B750" s="32" t="s">
        <v>1560</v>
      </c>
      <c r="C750" s="33" t="s">
        <v>1978</v>
      </c>
      <c r="D750" s="34">
        <v>9.13</v>
      </c>
      <c r="E750" s="9"/>
    </row>
    <row r="751" spans="1:5" ht="12" customHeight="1">
      <c r="A751" s="32" t="s">
        <v>3544</v>
      </c>
      <c r="B751" s="32" t="s">
        <v>3545</v>
      </c>
      <c r="C751" s="33" t="s">
        <v>1469</v>
      </c>
      <c r="D751" s="34">
        <v>32.5</v>
      </c>
      <c r="E751" s="9"/>
    </row>
    <row r="752" spans="1:5" ht="12" customHeight="1">
      <c r="A752" s="32" t="s">
        <v>3546</v>
      </c>
      <c r="B752" s="32" t="s">
        <v>3547</v>
      </c>
      <c r="C752" s="33" t="s">
        <v>1979</v>
      </c>
      <c r="D752" s="34">
        <v>29.79</v>
      </c>
      <c r="E752" s="9"/>
    </row>
    <row r="753" spans="1:5" ht="12" customHeight="1">
      <c r="A753" s="32" t="s">
        <v>3548</v>
      </c>
      <c r="B753" s="32" t="s">
        <v>3549</v>
      </c>
      <c r="C753" s="33" t="s">
        <v>1979</v>
      </c>
      <c r="D753" s="34">
        <v>5.41</v>
      </c>
      <c r="E753" s="9"/>
    </row>
    <row r="754" spans="1:5" ht="12" customHeight="1">
      <c r="A754" s="32" t="s">
        <v>3550</v>
      </c>
      <c r="B754" s="32" t="s">
        <v>3551</v>
      </c>
      <c r="C754" s="33" t="s">
        <v>1469</v>
      </c>
      <c r="D754" s="34">
        <v>21.45</v>
      </c>
      <c r="E754" s="9"/>
    </row>
    <row r="755" spans="1:5" ht="12" customHeight="1">
      <c r="A755" s="32" t="s">
        <v>3552</v>
      </c>
      <c r="B755" s="32" t="s">
        <v>1561</v>
      </c>
      <c r="C755" s="33" t="s">
        <v>939</v>
      </c>
      <c r="D755" s="34">
        <v>366.15</v>
      </c>
      <c r="E755" s="9"/>
    </row>
    <row r="756" spans="1:5" ht="12" customHeight="1">
      <c r="A756" s="7" t="s">
        <v>6805</v>
      </c>
      <c r="B756" s="8" t="s">
        <v>2320</v>
      </c>
      <c r="C756" s="9"/>
      <c r="D756" s="9"/>
      <c r="E756" s="9"/>
    </row>
    <row r="757" spans="1:5" ht="12" customHeight="1">
      <c r="A757" s="32" t="s">
        <v>3553</v>
      </c>
      <c r="B757" s="32" t="s">
        <v>1562</v>
      </c>
      <c r="C757" s="33" t="s">
        <v>1978</v>
      </c>
      <c r="D757" s="34">
        <v>539.55</v>
      </c>
      <c r="E757" s="9"/>
    </row>
    <row r="758" spans="1:5" ht="12" customHeight="1">
      <c r="A758" s="32" t="s">
        <v>3554</v>
      </c>
      <c r="B758" s="32" t="s">
        <v>3555</v>
      </c>
      <c r="C758" s="33" t="s">
        <v>1978</v>
      </c>
      <c r="D758" s="34">
        <v>540.62</v>
      </c>
      <c r="E758" s="9"/>
    </row>
    <row r="759" spans="1:5" ht="12" customHeight="1">
      <c r="A759" s="32" t="s">
        <v>3556</v>
      </c>
      <c r="B759" s="32" t="s">
        <v>1563</v>
      </c>
      <c r="C759" s="33" t="s">
        <v>1978</v>
      </c>
      <c r="D759" s="34">
        <v>491.08</v>
      </c>
      <c r="E759" s="9"/>
    </row>
    <row r="760" spans="1:5" ht="12" customHeight="1">
      <c r="A760" s="32" t="s">
        <v>3557</v>
      </c>
      <c r="B760" s="32" t="s">
        <v>1564</v>
      </c>
      <c r="C760" s="33" t="s">
        <v>1978</v>
      </c>
      <c r="D760" s="34">
        <v>390.95</v>
      </c>
      <c r="E760" s="9"/>
    </row>
    <row r="761" spans="1:5" ht="12" customHeight="1">
      <c r="A761" s="32" t="s">
        <v>3558</v>
      </c>
      <c r="B761" s="32" t="s">
        <v>1565</v>
      </c>
      <c r="C761" s="33" t="s">
        <v>1978</v>
      </c>
      <c r="D761" s="34">
        <v>161.67</v>
      </c>
      <c r="E761" s="9"/>
    </row>
    <row r="762" spans="1:5" ht="12" customHeight="1">
      <c r="A762" s="32" t="s">
        <v>3559</v>
      </c>
      <c r="B762" s="32" t="s">
        <v>1566</v>
      </c>
      <c r="C762" s="33" t="s">
        <v>1978</v>
      </c>
      <c r="D762" s="34">
        <v>411.95</v>
      </c>
      <c r="E762" s="9"/>
    </row>
    <row r="763" spans="1:5" ht="12" customHeight="1">
      <c r="A763" s="32" t="s">
        <v>3560</v>
      </c>
      <c r="B763" s="32" t="s">
        <v>1567</v>
      </c>
      <c r="C763" s="33" t="s">
        <v>1978</v>
      </c>
      <c r="D763" s="34">
        <v>610.35</v>
      </c>
      <c r="E763" s="9"/>
    </row>
    <row r="764" spans="1:5" ht="12" customHeight="1">
      <c r="A764" s="32" t="s">
        <v>3561</v>
      </c>
      <c r="B764" s="32" t="s">
        <v>1568</v>
      </c>
      <c r="C764" s="33" t="s">
        <v>1978</v>
      </c>
      <c r="D764" s="34">
        <v>402.75</v>
      </c>
      <c r="E764" s="9"/>
    </row>
    <row r="765" spans="1:5" ht="12" customHeight="1">
      <c r="A765" s="32" t="s">
        <v>3562</v>
      </c>
      <c r="B765" s="32" t="s">
        <v>2203</v>
      </c>
      <c r="C765" s="33" t="s">
        <v>1978</v>
      </c>
      <c r="D765" s="34">
        <v>336.2</v>
      </c>
      <c r="E765" s="9"/>
    </row>
    <row r="766" spans="1:5" ht="12" customHeight="1">
      <c r="A766" s="32" t="s">
        <v>3563</v>
      </c>
      <c r="B766" s="32" t="s">
        <v>1569</v>
      </c>
      <c r="C766" s="33" t="s">
        <v>1978</v>
      </c>
      <c r="D766" s="34">
        <v>438.72</v>
      </c>
      <c r="E766" s="9"/>
    </row>
    <row r="767" spans="1:5" ht="12" customHeight="1">
      <c r="A767" s="32" t="s">
        <v>3564</v>
      </c>
      <c r="B767" s="32" t="s">
        <v>1570</v>
      </c>
      <c r="C767" s="33" t="s">
        <v>1978</v>
      </c>
      <c r="D767" s="34">
        <v>404.35</v>
      </c>
      <c r="E767" s="9"/>
    </row>
    <row r="768" spans="1:5" ht="12" customHeight="1">
      <c r="A768" s="32" t="s">
        <v>3565</v>
      </c>
      <c r="B768" s="32" t="s">
        <v>1571</v>
      </c>
      <c r="C768" s="33" t="s">
        <v>1978</v>
      </c>
      <c r="D768" s="34">
        <v>156.48</v>
      </c>
      <c r="E768" s="9"/>
    </row>
    <row r="769" spans="1:5" ht="12" customHeight="1">
      <c r="A769" s="32" t="s">
        <v>3566</v>
      </c>
      <c r="B769" s="32" t="s">
        <v>1572</v>
      </c>
      <c r="C769" s="33" t="s">
        <v>1978</v>
      </c>
      <c r="D769" s="34">
        <v>167.46</v>
      </c>
      <c r="E769" s="9"/>
    </row>
    <row r="770" spans="1:5" ht="12" customHeight="1">
      <c r="A770" s="32" t="s">
        <v>3567</v>
      </c>
      <c r="B770" s="32" t="s">
        <v>1573</v>
      </c>
      <c r="C770" s="33" t="s">
        <v>1978</v>
      </c>
      <c r="D770" s="34">
        <v>207.21</v>
      </c>
      <c r="E770" s="9"/>
    </row>
    <row r="771" spans="1:5" ht="12" customHeight="1">
      <c r="A771" s="32" t="s">
        <v>3568</v>
      </c>
      <c r="B771" s="32" t="s">
        <v>1574</v>
      </c>
      <c r="C771" s="33" t="s">
        <v>1469</v>
      </c>
      <c r="D771" s="34">
        <v>35.39</v>
      </c>
      <c r="E771" s="9"/>
    </row>
    <row r="772" spans="1:5" ht="12" customHeight="1">
      <c r="A772" s="32" t="s">
        <v>3569</v>
      </c>
      <c r="B772" s="32" t="s">
        <v>1575</v>
      </c>
      <c r="C772" s="33" t="s">
        <v>1979</v>
      </c>
      <c r="D772" s="34">
        <v>33.1</v>
      </c>
      <c r="E772" s="9"/>
    </row>
    <row r="773" spans="1:5" ht="12" customHeight="1">
      <c r="A773" s="32" t="s">
        <v>3570</v>
      </c>
      <c r="B773" s="32" t="s">
        <v>1576</v>
      </c>
      <c r="C773" s="33" t="s">
        <v>1979</v>
      </c>
      <c r="D773" s="34">
        <v>66.35</v>
      </c>
      <c r="E773" s="9"/>
    </row>
    <row r="774" spans="1:5" ht="12" customHeight="1">
      <c r="A774" s="32" t="s">
        <v>3571</v>
      </c>
      <c r="B774" s="32" t="s">
        <v>1577</v>
      </c>
      <c r="C774" s="33" t="s">
        <v>1979</v>
      </c>
      <c r="D774" s="34">
        <v>28.27</v>
      </c>
      <c r="E774" s="9"/>
    </row>
    <row r="775" spans="1:5" ht="12" customHeight="1">
      <c r="A775" s="32" t="s">
        <v>3572</v>
      </c>
      <c r="B775" s="32" t="s">
        <v>1736</v>
      </c>
      <c r="C775" s="33" t="s">
        <v>1978</v>
      </c>
      <c r="D775" s="34">
        <v>7.3</v>
      </c>
      <c r="E775" s="9"/>
    </row>
    <row r="776" spans="1:5" ht="12" customHeight="1">
      <c r="A776" s="32" t="s">
        <v>3573</v>
      </c>
      <c r="B776" s="32" t="s">
        <v>1737</v>
      </c>
      <c r="C776" s="33" t="s">
        <v>949</v>
      </c>
      <c r="D776" s="34">
        <v>23.34</v>
      </c>
      <c r="E776" s="9"/>
    </row>
    <row r="777" spans="1:5" ht="12" customHeight="1">
      <c r="A777" s="32" t="s">
        <v>3574</v>
      </c>
      <c r="B777" s="32" t="s">
        <v>1738</v>
      </c>
      <c r="C777" s="33" t="s">
        <v>1978</v>
      </c>
      <c r="D777" s="34">
        <v>614</v>
      </c>
      <c r="E777" s="9"/>
    </row>
    <row r="778" spans="1:5" ht="12" customHeight="1">
      <c r="A778" s="32" t="s">
        <v>3575</v>
      </c>
      <c r="B778" s="32" t="s">
        <v>1739</v>
      </c>
      <c r="C778" s="33" t="s">
        <v>1978</v>
      </c>
      <c r="D778" s="34">
        <v>145.69</v>
      </c>
      <c r="E778" s="9"/>
    </row>
    <row r="779" spans="1:5" ht="12" customHeight="1">
      <c r="A779" s="32" t="s">
        <v>3576</v>
      </c>
      <c r="B779" s="32" t="s">
        <v>1740</v>
      </c>
      <c r="C779" s="33" t="s">
        <v>1978</v>
      </c>
      <c r="D779" s="34">
        <v>394.58</v>
      </c>
      <c r="E779" s="9"/>
    </row>
    <row r="780" spans="1:5" ht="12" customHeight="1">
      <c r="A780" s="32" t="s">
        <v>3577</v>
      </c>
      <c r="B780" s="32" t="s">
        <v>1741</v>
      </c>
      <c r="C780" s="33" t="s">
        <v>1978</v>
      </c>
      <c r="D780" s="34">
        <v>694.7</v>
      </c>
      <c r="E780" s="9"/>
    </row>
    <row r="781" spans="1:5" ht="12" customHeight="1">
      <c r="A781" s="32" t="s">
        <v>3578</v>
      </c>
      <c r="B781" s="32" t="s">
        <v>1742</v>
      </c>
      <c r="C781" s="33" t="s">
        <v>1469</v>
      </c>
      <c r="D781" s="34">
        <v>36.29</v>
      </c>
      <c r="E781" s="9"/>
    </row>
    <row r="782" spans="1:5" ht="12" customHeight="1">
      <c r="A782" s="32" t="s">
        <v>3579</v>
      </c>
      <c r="B782" s="32" t="s">
        <v>1743</v>
      </c>
      <c r="C782" s="33" t="s">
        <v>1979</v>
      </c>
      <c r="D782" s="34">
        <v>11.77</v>
      </c>
      <c r="E782" s="9"/>
    </row>
    <row r="783" spans="1:5" ht="12" customHeight="1">
      <c r="A783" s="32" t="s">
        <v>3580</v>
      </c>
      <c r="B783" s="32" t="s">
        <v>2147</v>
      </c>
      <c r="C783" s="33" t="s">
        <v>939</v>
      </c>
      <c r="D783" s="34">
        <v>366.15</v>
      </c>
      <c r="E783" s="9"/>
    </row>
    <row r="784" spans="1:5" ht="12" customHeight="1">
      <c r="A784" s="9"/>
      <c r="B784" s="9"/>
      <c r="C784" s="9"/>
      <c r="D784" s="9"/>
      <c r="E784" s="9"/>
    </row>
    <row r="785" spans="1:5" ht="12" customHeight="1">
      <c r="A785" s="7" t="s">
        <v>3101</v>
      </c>
      <c r="B785" s="8" t="s">
        <v>2321</v>
      </c>
      <c r="C785" s="9"/>
      <c r="D785" s="9"/>
      <c r="E785" s="9"/>
    </row>
    <row r="786" spans="1:5" ht="12" customHeight="1">
      <c r="A786" s="7" t="s">
        <v>6806</v>
      </c>
      <c r="B786" s="8" t="s">
        <v>2322</v>
      </c>
      <c r="C786" s="9"/>
      <c r="D786" s="9"/>
      <c r="E786" s="9"/>
    </row>
    <row r="787" spans="1:5" ht="12" customHeight="1">
      <c r="A787" s="32" t="s">
        <v>3581</v>
      </c>
      <c r="B787" s="32" t="s">
        <v>779</v>
      </c>
      <c r="C787" s="33" t="s">
        <v>1978</v>
      </c>
      <c r="D787" s="34">
        <v>98.21</v>
      </c>
      <c r="E787" s="9"/>
    </row>
    <row r="788" spans="1:5" ht="12" customHeight="1">
      <c r="A788" s="32" t="s">
        <v>3582</v>
      </c>
      <c r="B788" s="32" t="s">
        <v>780</v>
      </c>
      <c r="C788" s="33" t="s">
        <v>1978</v>
      </c>
      <c r="D788" s="34">
        <v>104.15</v>
      </c>
      <c r="E788" s="9"/>
    </row>
    <row r="789" spans="1:5" ht="12" customHeight="1">
      <c r="A789" s="32" t="s">
        <v>3583</v>
      </c>
      <c r="B789" s="32" t="s">
        <v>781</v>
      </c>
      <c r="C789" s="33" t="s">
        <v>1978</v>
      </c>
      <c r="D789" s="34">
        <v>110.09</v>
      </c>
      <c r="E789" s="9"/>
    </row>
    <row r="790" spans="1:5" ht="12" customHeight="1">
      <c r="A790" s="32" t="s">
        <v>3584</v>
      </c>
      <c r="B790" s="32" t="s">
        <v>782</v>
      </c>
      <c r="C790" s="33" t="s">
        <v>1978</v>
      </c>
      <c r="D790" s="34">
        <v>119.86</v>
      </c>
      <c r="E790" s="9"/>
    </row>
    <row r="791" spans="1:5" ht="12" customHeight="1">
      <c r="A791" s="32" t="s">
        <v>3585</v>
      </c>
      <c r="B791" s="32" t="s">
        <v>1744</v>
      </c>
      <c r="C791" s="33" t="s">
        <v>1978</v>
      </c>
      <c r="D791" s="34">
        <v>70.87</v>
      </c>
      <c r="E791" s="9"/>
    </row>
    <row r="792" spans="1:5" ht="12" customHeight="1">
      <c r="A792" s="32" t="s">
        <v>3586</v>
      </c>
      <c r="B792" s="32" t="s">
        <v>783</v>
      </c>
      <c r="C792" s="33" t="s">
        <v>1978</v>
      </c>
      <c r="D792" s="34">
        <v>76.81</v>
      </c>
      <c r="E792" s="9"/>
    </row>
    <row r="793" spans="1:5" ht="12" customHeight="1">
      <c r="A793" s="32" t="s">
        <v>3587</v>
      </c>
      <c r="B793" s="32" t="s">
        <v>784</v>
      </c>
      <c r="C793" s="33" t="s">
        <v>1978</v>
      </c>
      <c r="D793" s="34">
        <v>82.76</v>
      </c>
      <c r="E793" s="9"/>
    </row>
    <row r="794" spans="1:5" ht="12" customHeight="1">
      <c r="A794" s="32" t="s">
        <v>3588</v>
      </c>
      <c r="B794" s="32" t="s">
        <v>2381</v>
      </c>
      <c r="C794" s="33" t="s">
        <v>1978</v>
      </c>
      <c r="D794" s="34">
        <v>90.41</v>
      </c>
      <c r="E794" s="9"/>
    </row>
    <row r="795" spans="1:5" ht="12" customHeight="1">
      <c r="A795" s="32" t="s">
        <v>3589</v>
      </c>
      <c r="B795" s="32" t="s">
        <v>2382</v>
      </c>
      <c r="C795" s="33" t="s">
        <v>1978</v>
      </c>
      <c r="D795" s="34">
        <v>54.05</v>
      </c>
      <c r="E795" s="9"/>
    </row>
    <row r="796" spans="1:5" ht="12" customHeight="1">
      <c r="A796" s="32" t="s">
        <v>3590</v>
      </c>
      <c r="B796" s="32" t="s">
        <v>2383</v>
      </c>
      <c r="C796" s="33" t="s">
        <v>1978</v>
      </c>
      <c r="D796" s="34">
        <v>16.46</v>
      </c>
      <c r="E796" s="9"/>
    </row>
    <row r="797" spans="1:5" ht="12" customHeight="1">
      <c r="A797" s="32" t="s">
        <v>3591</v>
      </c>
      <c r="B797" s="32" t="s">
        <v>2384</v>
      </c>
      <c r="C797" s="33" t="s">
        <v>1978</v>
      </c>
      <c r="D797" s="34">
        <v>11.61</v>
      </c>
      <c r="E797" s="9"/>
    </row>
    <row r="798" spans="1:5" ht="12" customHeight="1">
      <c r="A798" s="32" t="s">
        <v>6947</v>
      </c>
      <c r="B798" s="32" t="s">
        <v>6948</v>
      </c>
      <c r="C798" s="33" t="s">
        <v>1978</v>
      </c>
      <c r="D798" s="34"/>
      <c r="E798" s="9"/>
    </row>
    <row r="799" spans="1:5" ht="12" customHeight="1">
      <c r="A799" s="32" t="s">
        <v>3592</v>
      </c>
      <c r="B799" s="32" t="s">
        <v>2385</v>
      </c>
      <c r="C799" s="33" t="s">
        <v>1976</v>
      </c>
      <c r="D799" s="34">
        <v>3361.2</v>
      </c>
      <c r="E799" s="9"/>
    </row>
    <row r="800" spans="1:5" ht="12" customHeight="1">
      <c r="A800" s="32" t="s">
        <v>3593</v>
      </c>
      <c r="B800" s="32" t="s">
        <v>2386</v>
      </c>
      <c r="C800" s="33" t="s">
        <v>939</v>
      </c>
      <c r="D800" s="34">
        <v>366.15</v>
      </c>
      <c r="E800" s="9"/>
    </row>
    <row r="801" spans="1:5" ht="12" customHeight="1">
      <c r="A801" s="7" t="s">
        <v>6807</v>
      </c>
      <c r="B801" s="8" t="s">
        <v>2086</v>
      </c>
      <c r="C801" s="9"/>
      <c r="D801" s="9"/>
      <c r="E801" s="9"/>
    </row>
    <row r="802" spans="1:5" ht="12" customHeight="1">
      <c r="A802" s="32" t="s">
        <v>3594</v>
      </c>
      <c r="B802" s="32" t="s">
        <v>957</v>
      </c>
      <c r="C802" s="33" t="s">
        <v>949</v>
      </c>
      <c r="D802" s="34">
        <v>13.47</v>
      </c>
      <c r="E802" s="9"/>
    </row>
    <row r="803" spans="1:5" ht="12" customHeight="1">
      <c r="A803" s="32" t="s">
        <v>3595</v>
      </c>
      <c r="B803" s="32" t="s">
        <v>2167</v>
      </c>
      <c r="C803" s="33" t="s">
        <v>949</v>
      </c>
      <c r="D803" s="34">
        <v>14.32</v>
      </c>
      <c r="E803" s="9"/>
    </row>
    <row r="804" spans="1:5" ht="12" customHeight="1">
      <c r="A804" s="32" t="s">
        <v>3596</v>
      </c>
      <c r="B804" s="32" t="s">
        <v>2168</v>
      </c>
      <c r="C804" s="33" t="s">
        <v>949</v>
      </c>
      <c r="D804" s="34">
        <v>3.41</v>
      </c>
      <c r="E804" s="9"/>
    </row>
    <row r="805" spans="1:5" ht="12" customHeight="1">
      <c r="A805" s="32" t="s">
        <v>3597</v>
      </c>
      <c r="B805" s="32" t="s">
        <v>2386</v>
      </c>
      <c r="C805" s="33" t="s">
        <v>939</v>
      </c>
      <c r="D805" s="34">
        <v>366.15</v>
      </c>
      <c r="E805" s="9"/>
    </row>
    <row r="806" spans="1:5" ht="12" customHeight="1">
      <c r="A806" s="7" t="s">
        <v>6808</v>
      </c>
      <c r="B806" s="8" t="s">
        <v>2321</v>
      </c>
      <c r="C806" s="9"/>
      <c r="D806" s="9"/>
      <c r="E806" s="9"/>
    </row>
    <row r="807" spans="1:5" ht="12" customHeight="1">
      <c r="A807" s="32" t="s">
        <v>3598</v>
      </c>
      <c r="B807" s="32" t="s">
        <v>1850</v>
      </c>
      <c r="C807" s="33" t="s">
        <v>1978</v>
      </c>
      <c r="D807" s="34">
        <v>52.2</v>
      </c>
      <c r="E807" s="9"/>
    </row>
    <row r="808" spans="1:5" ht="12" customHeight="1">
      <c r="A808" s="32" t="s">
        <v>3599</v>
      </c>
      <c r="B808" s="32" t="s">
        <v>1851</v>
      </c>
      <c r="C808" s="33" t="s">
        <v>1978</v>
      </c>
      <c r="D808" s="34">
        <v>97.11</v>
      </c>
      <c r="E808" s="9"/>
    </row>
    <row r="809" spans="1:5" ht="12" customHeight="1">
      <c r="A809" s="32" t="s">
        <v>3600</v>
      </c>
      <c r="B809" s="32" t="s">
        <v>1852</v>
      </c>
      <c r="C809" s="33" t="s">
        <v>1978</v>
      </c>
      <c r="D809" s="34">
        <v>79.1</v>
      </c>
      <c r="E809" s="9"/>
    </row>
    <row r="810" spans="1:5" ht="12" customHeight="1">
      <c r="A810" s="32" t="s">
        <v>3601</v>
      </c>
      <c r="B810" s="32" t="s">
        <v>1853</v>
      </c>
      <c r="C810" s="33" t="s">
        <v>1978</v>
      </c>
      <c r="D810" s="34">
        <v>43.43</v>
      </c>
      <c r="E810" s="9"/>
    </row>
    <row r="811" spans="1:5" ht="12" customHeight="1">
      <c r="A811" s="32" t="s">
        <v>3602</v>
      </c>
      <c r="B811" s="32" t="s">
        <v>1854</v>
      </c>
      <c r="C811" s="33" t="s">
        <v>1978</v>
      </c>
      <c r="D811" s="34">
        <v>43.63</v>
      </c>
      <c r="E811" s="9"/>
    </row>
    <row r="812" spans="1:5" ht="12" customHeight="1">
      <c r="A812" s="32" t="s">
        <v>3603</v>
      </c>
      <c r="B812" s="32" t="s">
        <v>1855</v>
      </c>
      <c r="C812" s="33" t="s">
        <v>1978</v>
      </c>
      <c r="D812" s="34">
        <v>83.64</v>
      </c>
      <c r="E812" s="9"/>
    </row>
    <row r="813" spans="1:5" ht="12" customHeight="1">
      <c r="A813" s="32" t="s">
        <v>3604</v>
      </c>
      <c r="B813" s="32" t="s">
        <v>1076</v>
      </c>
      <c r="C813" s="33" t="s">
        <v>1978</v>
      </c>
      <c r="D813" s="34">
        <v>86.11</v>
      </c>
      <c r="E813" s="9"/>
    </row>
    <row r="814" spans="1:5" ht="12" customHeight="1">
      <c r="A814" s="32" t="s">
        <v>3605</v>
      </c>
      <c r="B814" s="32" t="s">
        <v>1077</v>
      </c>
      <c r="C814" s="33" t="s">
        <v>1978</v>
      </c>
      <c r="D814" s="34">
        <v>77.01</v>
      </c>
      <c r="E814" s="9"/>
    </row>
    <row r="815" spans="1:5" ht="12" customHeight="1">
      <c r="A815" s="32" t="s">
        <v>3606</v>
      </c>
      <c r="B815" s="32" t="s">
        <v>1078</v>
      </c>
      <c r="C815" s="33" t="s">
        <v>1978</v>
      </c>
      <c r="D815" s="34">
        <v>69.91</v>
      </c>
      <c r="E815" s="9"/>
    </row>
    <row r="816" spans="1:5" ht="12" customHeight="1">
      <c r="A816" s="32" t="s">
        <v>3607</v>
      </c>
      <c r="B816" s="32" t="s">
        <v>785</v>
      </c>
      <c r="C816" s="33" t="s">
        <v>1978</v>
      </c>
      <c r="D816" s="34">
        <v>58.56</v>
      </c>
      <c r="E816" s="9"/>
    </row>
    <row r="817" spans="1:5" ht="12" customHeight="1">
      <c r="A817" s="32" t="s">
        <v>3608</v>
      </c>
      <c r="B817" s="32" t="s">
        <v>786</v>
      </c>
      <c r="C817" s="33" t="s">
        <v>1978</v>
      </c>
      <c r="D817" s="34">
        <v>42.63</v>
      </c>
      <c r="E817" s="9"/>
    </row>
    <row r="818" spans="1:5" ht="12" customHeight="1">
      <c r="A818" s="32" t="s">
        <v>3609</v>
      </c>
      <c r="B818" s="32" t="s">
        <v>787</v>
      </c>
      <c r="C818" s="33" t="s">
        <v>1978</v>
      </c>
      <c r="D818" s="34">
        <v>55.9</v>
      </c>
      <c r="E818" s="9"/>
    </row>
    <row r="819" spans="1:5" ht="12" customHeight="1">
      <c r="A819" s="32" t="s">
        <v>3610</v>
      </c>
      <c r="B819" s="32" t="s">
        <v>260</v>
      </c>
      <c r="C819" s="33" t="s">
        <v>1978</v>
      </c>
      <c r="D819" s="34">
        <v>63.37</v>
      </c>
      <c r="E819" s="9"/>
    </row>
    <row r="820" spans="1:5" ht="12" customHeight="1">
      <c r="A820" s="32" t="s">
        <v>3611</v>
      </c>
      <c r="B820" s="32" t="s">
        <v>261</v>
      </c>
      <c r="C820" s="33" t="s">
        <v>1978</v>
      </c>
      <c r="D820" s="34">
        <v>75.41</v>
      </c>
      <c r="E820" s="9"/>
    </row>
    <row r="821" spans="1:5" ht="12" customHeight="1">
      <c r="A821" s="32" t="s">
        <v>3612</v>
      </c>
      <c r="B821" s="32" t="s">
        <v>262</v>
      </c>
      <c r="C821" s="33" t="s">
        <v>1978</v>
      </c>
      <c r="D821" s="34">
        <v>64.68</v>
      </c>
      <c r="E821" s="9"/>
    </row>
    <row r="822" spans="1:5" ht="12" customHeight="1">
      <c r="A822" s="32" t="s">
        <v>3613</v>
      </c>
      <c r="B822" s="32" t="s">
        <v>3614</v>
      </c>
      <c r="C822" s="33" t="s">
        <v>1978</v>
      </c>
      <c r="D822" s="34">
        <v>54.62</v>
      </c>
      <c r="E822" s="9"/>
    </row>
    <row r="823" spans="1:5" ht="12" customHeight="1">
      <c r="A823" s="32" t="s">
        <v>3615</v>
      </c>
      <c r="B823" s="32" t="s">
        <v>788</v>
      </c>
      <c r="C823" s="33" t="s">
        <v>1978</v>
      </c>
      <c r="D823" s="34">
        <v>112.07</v>
      </c>
      <c r="E823" s="9"/>
    </row>
    <row r="824" spans="1:5" ht="12" customHeight="1">
      <c r="A824" s="32" t="s">
        <v>3616</v>
      </c>
      <c r="B824" s="32" t="s">
        <v>263</v>
      </c>
      <c r="C824" s="33" t="s">
        <v>1978</v>
      </c>
      <c r="D824" s="34">
        <v>67.42</v>
      </c>
      <c r="E824" s="9"/>
    </row>
    <row r="825" spans="1:5" ht="12" customHeight="1">
      <c r="A825" s="32" t="s">
        <v>3617</v>
      </c>
      <c r="B825" s="32" t="s">
        <v>264</v>
      </c>
      <c r="C825" s="33" t="s">
        <v>1978</v>
      </c>
      <c r="D825" s="34">
        <v>66.78</v>
      </c>
      <c r="E825" s="9"/>
    </row>
    <row r="826" spans="1:5" ht="12" customHeight="1">
      <c r="A826" s="32" t="s">
        <v>3618</v>
      </c>
      <c r="B826" s="32" t="s">
        <v>1745</v>
      </c>
      <c r="C826" s="33" t="s">
        <v>1978</v>
      </c>
      <c r="D826" s="34">
        <v>74.08</v>
      </c>
      <c r="E826" s="9"/>
    </row>
    <row r="827" spans="1:5" ht="12" customHeight="1">
      <c r="A827" s="32" t="s">
        <v>3619</v>
      </c>
      <c r="B827" s="32" t="s">
        <v>789</v>
      </c>
      <c r="C827" s="33" t="s">
        <v>1978</v>
      </c>
      <c r="D827" s="34">
        <v>76.49</v>
      </c>
      <c r="E827" s="9"/>
    </row>
    <row r="828" spans="1:5" ht="12" customHeight="1">
      <c r="A828" s="32" t="s">
        <v>3620</v>
      </c>
      <c r="B828" s="32" t="s">
        <v>1746</v>
      </c>
      <c r="C828" s="33" t="s">
        <v>1978</v>
      </c>
      <c r="D828" s="34">
        <v>61.56</v>
      </c>
      <c r="E828" s="9"/>
    </row>
    <row r="829" spans="1:5" ht="12" customHeight="1">
      <c r="A829" s="32" t="s">
        <v>3621</v>
      </c>
      <c r="B829" s="32" t="s">
        <v>1747</v>
      </c>
      <c r="C829" s="33" t="s">
        <v>1978</v>
      </c>
      <c r="D829" s="34">
        <v>64.75</v>
      </c>
      <c r="E829" s="9"/>
    </row>
    <row r="830" spans="1:5" ht="12" customHeight="1">
      <c r="A830" s="32" t="s">
        <v>3622</v>
      </c>
      <c r="B830" s="32" t="s">
        <v>1748</v>
      </c>
      <c r="C830" s="33" t="s">
        <v>1978</v>
      </c>
      <c r="D830" s="34">
        <v>103.1</v>
      </c>
      <c r="E830" s="9"/>
    </row>
    <row r="831" spans="1:5" ht="12" customHeight="1">
      <c r="A831" s="32" t="s">
        <v>3623</v>
      </c>
      <c r="B831" s="32" t="s">
        <v>1749</v>
      </c>
      <c r="C831" s="33" t="s">
        <v>1978</v>
      </c>
      <c r="D831" s="34">
        <v>69</v>
      </c>
      <c r="E831" s="9"/>
    </row>
    <row r="832" spans="1:5" ht="12" customHeight="1">
      <c r="A832" s="32" t="s">
        <v>3624</v>
      </c>
      <c r="B832" s="32" t="s">
        <v>1750</v>
      </c>
      <c r="C832" s="33" t="s">
        <v>1978</v>
      </c>
      <c r="D832" s="34">
        <v>58.68</v>
      </c>
      <c r="E832" s="9"/>
    </row>
    <row r="833" spans="1:5" ht="12" customHeight="1">
      <c r="A833" s="32" t="s">
        <v>3625</v>
      </c>
      <c r="B833" s="32" t="s">
        <v>1751</v>
      </c>
      <c r="C833" s="33" t="s">
        <v>1978</v>
      </c>
      <c r="D833" s="34">
        <v>59.86</v>
      </c>
      <c r="E833" s="9"/>
    </row>
    <row r="834" spans="1:5" ht="12" customHeight="1">
      <c r="A834" s="32" t="s">
        <v>3626</v>
      </c>
      <c r="B834" s="32" t="s">
        <v>1752</v>
      </c>
      <c r="C834" s="33" t="s">
        <v>1978</v>
      </c>
      <c r="D834" s="34">
        <v>86.24</v>
      </c>
      <c r="E834" s="9"/>
    </row>
    <row r="835" spans="1:5" ht="12" customHeight="1">
      <c r="A835" s="32" t="s">
        <v>3627</v>
      </c>
      <c r="B835" s="32" t="s">
        <v>1753</v>
      </c>
      <c r="C835" s="33" t="s">
        <v>1978</v>
      </c>
      <c r="D835" s="34">
        <v>63.81</v>
      </c>
      <c r="E835" s="9"/>
    </row>
    <row r="836" spans="1:5" ht="12" customHeight="1">
      <c r="A836" s="32" t="s">
        <v>3628</v>
      </c>
      <c r="B836" s="32" t="s">
        <v>1754</v>
      </c>
      <c r="C836" s="33" t="s">
        <v>1978</v>
      </c>
      <c r="D836" s="34">
        <v>76.6</v>
      </c>
      <c r="E836" s="9"/>
    </row>
    <row r="837" spans="1:5" ht="12" customHeight="1">
      <c r="A837" s="32" t="s">
        <v>3629</v>
      </c>
      <c r="B837" s="32" t="s">
        <v>1755</v>
      </c>
      <c r="C837" s="33" t="s">
        <v>1978</v>
      </c>
      <c r="D837" s="34">
        <v>78.98</v>
      </c>
      <c r="E837" s="9"/>
    </row>
    <row r="838" spans="1:5" ht="12" customHeight="1">
      <c r="A838" s="32" t="s">
        <v>3630</v>
      </c>
      <c r="B838" s="32" t="s">
        <v>250</v>
      </c>
      <c r="C838" s="33" t="s">
        <v>1978</v>
      </c>
      <c r="D838" s="34">
        <v>60.6</v>
      </c>
      <c r="E838" s="9"/>
    </row>
    <row r="839" spans="1:5" ht="12" customHeight="1">
      <c r="A839" s="32" t="s">
        <v>3631</v>
      </c>
      <c r="B839" s="32" t="s">
        <v>774</v>
      </c>
      <c r="C839" s="33" t="s">
        <v>1978</v>
      </c>
      <c r="D839" s="34">
        <v>72.08</v>
      </c>
      <c r="E839" s="9"/>
    </row>
    <row r="840" spans="1:5" ht="12" customHeight="1">
      <c r="A840" s="32" t="s">
        <v>3632</v>
      </c>
      <c r="B840" s="32" t="s">
        <v>790</v>
      </c>
      <c r="C840" s="33" t="s">
        <v>1978</v>
      </c>
      <c r="D840" s="34">
        <v>60.12</v>
      </c>
      <c r="E840" s="9"/>
    </row>
    <row r="841" spans="1:5" ht="12" customHeight="1">
      <c r="A841" s="32" t="s">
        <v>3633</v>
      </c>
      <c r="B841" s="32" t="s">
        <v>791</v>
      </c>
      <c r="C841" s="33" t="s">
        <v>1978</v>
      </c>
      <c r="D841" s="34">
        <v>65.52</v>
      </c>
      <c r="E841" s="9"/>
    </row>
    <row r="842" spans="1:5" ht="12" customHeight="1">
      <c r="A842" s="32" t="s">
        <v>3634</v>
      </c>
      <c r="B842" s="32" t="s">
        <v>792</v>
      </c>
      <c r="C842" s="33" t="s">
        <v>1978</v>
      </c>
      <c r="D842" s="34">
        <v>71.59</v>
      </c>
      <c r="E842" s="9"/>
    </row>
    <row r="843" spans="1:5" ht="12" customHeight="1">
      <c r="A843" s="32" t="s">
        <v>3635</v>
      </c>
      <c r="B843" s="32" t="s">
        <v>793</v>
      </c>
      <c r="C843" s="33" t="s">
        <v>1978</v>
      </c>
      <c r="D843" s="34">
        <v>77.85</v>
      </c>
      <c r="E843" s="9"/>
    </row>
    <row r="844" spans="1:5" ht="12" customHeight="1">
      <c r="A844" s="32" t="s">
        <v>3636</v>
      </c>
      <c r="B844" s="32" t="s">
        <v>838</v>
      </c>
      <c r="C844" s="33" t="s">
        <v>1978</v>
      </c>
      <c r="D844" s="34">
        <v>73.89</v>
      </c>
      <c r="E844" s="9"/>
    </row>
    <row r="845" spans="1:5" ht="12" customHeight="1">
      <c r="A845" s="32" t="s">
        <v>3637</v>
      </c>
      <c r="B845" s="32" t="s">
        <v>1756</v>
      </c>
      <c r="C845" s="33" t="s">
        <v>1978</v>
      </c>
      <c r="D845" s="34">
        <v>91.45</v>
      </c>
      <c r="E845" s="9"/>
    </row>
    <row r="846" spans="1:5" ht="12" customHeight="1">
      <c r="A846" s="32" t="s">
        <v>3638</v>
      </c>
      <c r="B846" s="32" t="s">
        <v>839</v>
      </c>
      <c r="C846" s="33" t="s">
        <v>1978</v>
      </c>
      <c r="D846" s="34">
        <v>63.89</v>
      </c>
      <c r="E846" s="9"/>
    </row>
    <row r="847" spans="1:5" ht="12" customHeight="1">
      <c r="A847" s="32" t="s">
        <v>3639</v>
      </c>
      <c r="B847" s="32" t="s">
        <v>800</v>
      </c>
      <c r="C847" s="33" t="s">
        <v>1978</v>
      </c>
      <c r="D847" s="34">
        <v>140.7</v>
      </c>
      <c r="E847" s="9"/>
    </row>
    <row r="848" spans="1:5" ht="12" customHeight="1">
      <c r="A848" s="32" t="s">
        <v>3640</v>
      </c>
      <c r="B848" s="32" t="s">
        <v>801</v>
      </c>
      <c r="C848" s="33" t="s">
        <v>1978</v>
      </c>
      <c r="D848" s="34">
        <v>186.33</v>
      </c>
      <c r="E848" s="9"/>
    </row>
    <row r="849" spans="1:5" ht="12" customHeight="1">
      <c r="A849" s="32" t="s">
        <v>3641</v>
      </c>
      <c r="B849" s="32" t="s">
        <v>1757</v>
      </c>
      <c r="C849" s="33" t="s">
        <v>1978</v>
      </c>
      <c r="D849" s="34">
        <v>29.4</v>
      </c>
      <c r="E849" s="9"/>
    </row>
    <row r="850" spans="1:5" ht="12" customHeight="1">
      <c r="A850" s="32" t="s">
        <v>3642</v>
      </c>
      <c r="B850" s="32" t="s">
        <v>1758</v>
      </c>
      <c r="C850" s="33" t="s">
        <v>1978</v>
      </c>
      <c r="D850" s="34">
        <v>37.99</v>
      </c>
      <c r="E850" s="9"/>
    </row>
    <row r="851" spans="1:5" ht="12" customHeight="1">
      <c r="A851" s="32" t="s">
        <v>3643</v>
      </c>
      <c r="B851" s="32" t="s">
        <v>802</v>
      </c>
      <c r="C851" s="33" t="s">
        <v>1978</v>
      </c>
      <c r="D851" s="34">
        <v>132.87</v>
      </c>
      <c r="E851" s="9"/>
    </row>
    <row r="852" spans="1:5" ht="12" customHeight="1">
      <c r="A852" s="32" t="s">
        <v>3644</v>
      </c>
      <c r="B852" s="32" t="s">
        <v>840</v>
      </c>
      <c r="C852" s="33" t="s">
        <v>1978</v>
      </c>
      <c r="D852" s="34">
        <v>152.33</v>
      </c>
      <c r="E852" s="9"/>
    </row>
    <row r="853" spans="1:5" ht="12" customHeight="1">
      <c r="A853" s="32" t="s">
        <v>3645</v>
      </c>
      <c r="B853" s="32" t="s">
        <v>1759</v>
      </c>
      <c r="C853" s="33" t="s">
        <v>939</v>
      </c>
      <c r="D853" s="34">
        <v>366.15</v>
      </c>
      <c r="E853" s="9"/>
    </row>
    <row r="854" spans="1:5" ht="12" customHeight="1">
      <c r="A854" s="32" t="s">
        <v>6950</v>
      </c>
      <c r="B854" s="32" t="s">
        <v>6951</v>
      </c>
      <c r="C854" s="33" t="s">
        <v>1978</v>
      </c>
      <c r="D854" s="34"/>
      <c r="E854" s="9"/>
    </row>
    <row r="855" spans="1:5" ht="12" customHeight="1">
      <c r="A855" s="32" t="s">
        <v>6949</v>
      </c>
      <c r="B855" s="32" t="s">
        <v>6952</v>
      </c>
      <c r="C855" s="33" t="s">
        <v>1469</v>
      </c>
      <c r="D855" s="34"/>
      <c r="E855" s="9"/>
    </row>
    <row r="856" spans="1:5" ht="12" customHeight="1">
      <c r="A856" s="7" t="s">
        <v>6809</v>
      </c>
      <c r="B856" s="32" t="s">
        <v>1760</v>
      </c>
      <c r="C856" s="9"/>
      <c r="D856" s="9"/>
      <c r="E856" s="9"/>
    </row>
    <row r="857" spans="1:5" ht="12" customHeight="1">
      <c r="A857" s="32" t="s">
        <v>3646</v>
      </c>
      <c r="B857" s="32" t="s">
        <v>1938</v>
      </c>
      <c r="C857" s="33" t="s">
        <v>1469</v>
      </c>
      <c r="D857" s="34">
        <v>20.38</v>
      </c>
      <c r="E857" s="9"/>
    </row>
    <row r="858" spans="1:5" ht="12" customHeight="1">
      <c r="A858" s="32" t="s">
        <v>3647</v>
      </c>
      <c r="B858" s="32" t="s">
        <v>1761</v>
      </c>
      <c r="C858" s="33" t="s">
        <v>1469</v>
      </c>
      <c r="D858" s="34">
        <v>32.45</v>
      </c>
      <c r="E858" s="9"/>
    </row>
    <row r="859" spans="1:5" ht="12" customHeight="1">
      <c r="A859" s="32" t="s">
        <v>3648</v>
      </c>
      <c r="B859" s="32" t="s">
        <v>1762</v>
      </c>
      <c r="C859" s="33" t="s">
        <v>1469</v>
      </c>
      <c r="D859" s="34">
        <v>45.95</v>
      </c>
      <c r="E859" s="9"/>
    </row>
    <row r="860" spans="1:5" ht="12" customHeight="1">
      <c r="A860" s="32" t="s">
        <v>3649</v>
      </c>
      <c r="B860" s="32" t="s">
        <v>1763</v>
      </c>
      <c r="C860" s="33" t="s">
        <v>1469</v>
      </c>
      <c r="D860" s="34">
        <v>29.35</v>
      </c>
      <c r="E860" s="9"/>
    </row>
    <row r="861" spans="1:5" ht="12" customHeight="1">
      <c r="A861" s="32" t="s">
        <v>3650</v>
      </c>
      <c r="B861" s="32" t="s">
        <v>1125</v>
      </c>
      <c r="C861" s="33" t="s">
        <v>1469</v>
      </c>
      <c r="D861" s="34">
        <v>44.57</v>
      </c>
      <c r="E861" s="9"/>
    </row>
    <row r="862" spans="1:5" ht="12" customHeight="1">
      <c r="A862" s="32" t="s">
        <v>3651</v>
      </c>
      <c r="B862" s="32" t="s">
        <v>1126</v>
      </c>
      <c r="C862" s="33" t="s">
        <v>1469</v>
      </c>
      <c r="D862" s="34">
        <v>29.62</v>
      </c>
      <c r="E862" s="9"/>
    </row>
    <row r="863" spans="1:5" ht="12" customHeight="1">
      <c r="A863" s="32" t="s">
        <v>3652</v>
      </c>
      <c r="B863" s="32" t="s">
        <v>1127</v>
      </c>
      <c r="C863" s="33" t="s">
        <v>1979</v>
      </c>
      <c r="D863" s="34">
        <v>121.03</v>
      </c>
      <c r="E863" s="9"/>
    </row>
    <row r="864" spans="1:5" ht="12" customHeight="1">
      <c r="A864" s="32" t="s">
        <v>3653</v>
      </c>
      <c r="B864" s="32" t="s">
        <v>1128</v>
      </c>
      <c r="C864" s="33" t="s">
        <v>1979</v>
      </c>
      <c r="D864" s="34">
        <v>139.1</v>
      </c>
      <c r="E864" s="9"/>
    </row>
    <row r="865" spans="1:5" ht="12" customHeight="1">
      <c r="A865" s="32" t="s">
        <v>3654</v>
      </c>
      <c r="B865" s="32" t="s">
        <v>1129</v>
      </c>
      <c r="C865" s="33" t="s">
        <v>1469</v>
      </c>
      <c r="D865" s="34">
        <v>30.59</v>
      </c>
      <c r="E865" s="9"/>
    </row>
    <row r="866" spans="1:5" ht="12" customHeight="1">
      <c r="A866" s="32" t="s">
        <v>3655</v>
      </c>
      <c r="B866" s="32" t="s">
        <v>816</v>
      </c>
      <c r="C866" s="33" t="s">
        <v>1469</v>
      </c>
      <c r="D866" s="34">
        <v>41.49</v>
      </c>
      <c r="E866" s="9"/>
    </row>
    <row r="867" spans="1:5" ht="12" customHeight="1">
      <c r="A867" s="32" t="s">
        <v>3656</v>
      </c>
      <c r="B867" s="32" t="s">
        <v>817</v>
      </c>
      <c r="C867" s="33" t="s">
        <v>1469</v>
      </c>
      <c r="D867" s="34">
        <v>48.69</v>
      </c>
      <c r="E867" s="9"/>
    </row>
    <row r="868" spans="1:5" ht="12" customHeight="1">
      <c r="A868" s="32" t="s">
        <v>3657</v>
      </c>
      <c r="B868" s="32" t="s">
        <v>818</v>
      </c>
      <c r="C868" s="33" t="s">
        <v>1469</v>
      </c>
      <c r="D868" s="34">
        <v>46.86</v>
      </c>
      <c r="E868" s="9"/>
    </row>
    <row r="869" spans="1:5" ht="12" customHeight="1">
      <c r="A869" s="32" t="s">
        <v>3658</v>
      </c>
      <c r="B869" s="32" t="s">
        <v>1130</v>
      </c>
      <c r="C869" s="33" t="s">
        <v>1469</v>
      </c>
      <c r="D869" s="34">
        <v>70.03</v>
      </c>
      <c r="E869" s="9"/>
    </row>
    <row r="870" spans="1:5" ht="12" customHeight="1">
      <c r="A870" s="32" t="s">
        <v>3659</v>
      </c>
      <c r="B870" s="32" t="s">
        <v>819</v>
      </c>
      <c r="C870" s="33" t="s">
        <v>1978</v>
      </c>
      <c r="D870" s="34">
        <v>45.25</v>
      </c>
      <c r="E870" s="9"/>
    </row>
    <row r="871" spans="1:5" ht="12" customHeight="1">
      <c r="A871" s="32" t="s">
        <v>3660</v>
      </c>
      <c r="B871" s="32" t="s">
        <v>1131</v>
      </c>
      <c r="C871" s="33" t="s">
        <v>1979</v>
      </c>
      <c r="D871" s="34">
        <v>204.39</v>
      </c>
      <c r="E871" s="9"/>
    </row>
    <row r="872" spans="1:5" ht="12" customHeight="1">
      <c r="A872" s="32" t="s">
        <v>3661</v>
      </c>
      <c r="B872" s="32" t="s">
        <v>1132</v>
      </c>
      <c r="C872" s="33" t="s">
        <v>1469</v>
      </c>
      <c r="D872" s="34">
        <v>80.88</v>
      </c>
      <c r="E872" s="9"/>
    </row>
    <row r="873" spans="1:5" ht="12" customHeight="1">
      <c r="A873" s="32" t="s">
        <v>6953</v>
      </c>
      <c r="B873" s="32" t="s">
        <v>1133</v>
      </c>
      <c r="C873" s="33" t="s">
        <v>1469</v>
      </c>
      <c r="D873" s="34">
        <v>25.15</v>
      </c>
      <c r="E873" s="9"/>
    </row>
    <row r="874" spans="1:5" ht="12" customHeight="1">
      <c r="A874" s="32" t="s">
        <v>3662</v>
      </c>
      <c r="B874" s="32" t="s">
        <v>1134</v>
      </c>
      <c r="C874" s="33" t="s">
        <v>1469</v>
      </c>
      <c r="D874" s="34">
        <v>37.25</v>
      </c>
      <c r="E874" s="9"/>
    </row>
    <row r="875" spans="1:5" ht="12" customHeight="1">
      <c r="A875" s="32" t="s">
        <v>3663</v>
      </c>
      <c r="B875" s="32" t="s">
        <v>1135</v>
      </c>
      <c r="C875" s="33" t="s">
        <v>1469</v>
      </c>
      <c r="D875" s="34">
        <v>63.45</v>
      </c>
      <c r="E875" s="9"/>
    </row>
    <row r="876" spans="1:5" ht="12" customHeight="1">
      <c r="A876" s="32" t="s">
        <v>3664</v>
      </c>
      <c r="B876" s="32" t="s">
        <v>1136</v>
      </c>
      <c r="C876" s="33" t="s">
        <v>1469</v>
      </c>
      <c r="D876" s="34">
        <v>60.61</v>
      </c>
      <c r="E876" s="9"/>
    </row>
    <row r="877" spans="1:5" ht="12" customHeight="1">
      <c r="A877" s="32" t="s">
        <v>3665</v>
      </c>
      <c r="B877" s="32" t="s">
        <v>1137</v>
      </c>
      <c r="C877" s="33" t="s">
        <v>1469</v>
      </c>
      <c r="D877" s="34">
        <v>17.68</v>
      </c>
      <c r="E877" s="9"/>
    </row>
    <row r="878" spans="1:5" ht="12" customHeight="1">
      <c r="A878" s="32" t="s">
        <v>3666</v>
      </c>
      <c r="B878" s="32" t="s">
        <v>1138</v>
      </c>
      <c r="C878" s="33" t="s">
        <v>1469</v>
      </c>
      <c r="D878" s="34">
        <v>34.56</v>
      </c>
      <c r="E878" s="9"/>
    </row>
    <row r="879" spans="1:5" ht="12" customHeight="1">
      <c r="A879" s="32" t="s">
        <v>3667</v>
      </c>
      <c r="B879" s="32" t="s">
        <v>1139</v>
      </c>
      <c r="C879" s="33" t="s">
        <v>1469</v>
      </c>
      <c r="D879" s="34">
        <v>33.68</v>
      </c>
      <c r="E879" s="9"/>
    </row>
    <row r="880" spans="1:5" ht="12" customHeight="1">
      <c r="A880" s="32" t="s">
        <v>3668</v>
      </c>
      <c r="B880" s="32" t="s">
        <v>1140</v>
      </c>
      <c r="C880" s="33" t="s">
        <v>1469</v>
      </c>
      <c r="D880" s="34">
        <v>43.63</v>
      </c>
      <c r="E880" s="9"/>
    </row>
    <row r="881" spans="1:5" ht="12" customHeight="1">
      <c r="A881" s="32" t="s">
        <v>3669</v>
      </c>
      <c r="B881" s="32" t="s">
        <v>1141</v>
      </c>
      <c r="C881" s="33" t="s">
        <v>1469</v>
      </c>
      <c r="D881" s="34">
        <v>60.54</v>
      </c>
      <c r="E881" s="9"/>
    </row>
    <row r="882" spans="1:5" ht="12" customHeight="1">
      <c r="A882" s="32" t="s">
        <v>3670</v>
      </c>
      <c r="B882" s="32" t="s">
        <v>820</v>
      </c>
      <c r="C882" s="33" t="s">
        <v>1469</v>
      </c>
      <c r="D882" s="34">
        <v>26.14</v>
      </c>
      <c r="E882" s="9"/>
    </row>
    <row r="883" spans="1:5" ht="12" customHeight="1">
      <c r="A883" s="32" t="s">
        <v>3671</v>
      </c>
      <c r="B883" s="32" t="s">
        <v>821</v>
      </c>
      <c r="C883" s="33" t="s">
        <v>1469</v>
      </c>
      <c r="D883" s="34">
        <v>30.66</v>
      </c>
      <c r="E883" s="9"/>
    </row>
    <row r="884" spans="1:5" ht="12" customHeight="1">
      <c r="A884" s="32" t="s">
        <v>3672</v>
      </c>
      <c r="B884" s="32" t="s">
        <v>822</v>
      </c>
      <c r="C884" s="33" t="s">
        <v>1469</v>
      </c>
      <c r="D884" s="34">
        <v>39.25</v>
      </c>
      <c r="E884" s="9"/>
    </row>
    <row r="885" spans="1:5" ht="12" customHeight="1">
      <c r="A885" s="32" t="s">
        <v>3673</v>
      </c>
      <c r="B885" s="32" t="s">
        <v>823</v>
      </c>
      <c r="C885" s="33" t="s">
        <v>1469</v>
      </c>
      <c r="D885" s="34">
        <v>66.59</v>
      </c>
      <c r="E885" s="9"/>
    </row>
    <row r="886" spans="1:5" ht="12" customHeight="1">
      <c r="A886" s="32" t="s">
        <v>3674</v>
      </c>
      <c r="B886" s="32" t="s">
        <v>824</v>
      </c>
      <c r="C886" s="33" t="s">
        <v>1469</v>
      </c>
      <c r="D886" s="34">
        <v>110.42</v>
      </c>
      <c r="E886" s="9"/>
    </row>
    <row r="887" spans="1:5" ht="12" customHeight="1">
      <c r="A887" s="32" t="s">
        <v>3675</v>
      </c>
      <c r="B887" s="32" t="s">
        <v>1142</v>
      </c>
      <c r="C887" s="33" t="s">
        <v>1469</v>
      </c>
      <c r="D887" s="34">
        <v>30.48</v>
      </c>
      <c r="E887" s="9"/>
    </row>
    <row r="888" spans="1:5" ht="12" customHeight="1">
      <c r="A888" s="32" t="s">
        <v>3676</v>
      </c>
      <c r="B888" s="32" t="s">
        <v>1143</v>
      </c>
      <c r="C888" s="33" t="s">
        <v>1469</v>
      </c>
      <c r="D888" s="34">
        <v>35.41</v>
      </c>
      <c r="E888" s="9"/>
    </row>
    <row r="889" spans="1:5" ht="12" customHeight="1">
      <c r="A889" s="32" t="s">
        <v>3677</v>
      </c>
      <c r="B889" s="32" t="s">
        <v>1144</v>
      </c>
      <c r="C889" s="33" t="s">
        <v>1469</v>
      </c>
      <c r="D889" s="34">
        <v>46.12</v>
      </c>
      <c r="E889" s="9"/>
    </row>
    <row r="890" spans="1:5" ht="12" customHeight="1">
      <c r="A890" s="32" t="s">
        <v>3678</v>
      </c>
      <c r="B890" s="32" t="s">
        <v>1764</v>
      </c>
      <c r="C890" s="33" t="s">
        <v>1978</v>
      </c>
      <c r="D890" s="34">
        <v>490.33</v>
      </c>
      <c r="E890" s="9"/>
    </row>
    <row r="891" spans="1:5" ht="12" customHeight="1">
      <c r="A891" s="32" t="s">
        <v>3679</v>
      </c>
      <c r="B891" s="32" t="s">
        <v>1765</v>
      </c>
      <c r="C891" s="33" t="s">
        <v>1469</v>
      </c>
      <c r="D891" s="34">
        <v>65.72</v>
      </c>
      <c r="E891" s="9"/>
    </row>
    <row r="892" spans="1:5" ht="12" customHeight="1">
      <c r="A892" s="32" t="s">
        <v>3680</v>
      </c>
      <c r="B892" s="32" t="s">
        <v>1766</v>
      </c>
      <c r="C892" s="33" t="s">
        <v>1469</v>
      </c>
      <c r="D892" s="34">
        <v>39.13</v>
      </c>
      <c r="E892" s="9"/>
    </row>
    <row r="893" spans="1:5" ht="12" customHeight="1">
      <c r="A893" s="32" t="s">
        <v>3681</v>
      </c>
      <c r="B893" s="32" t="s">
        <v>1767</v>
      </c>
      <c r="C893" s="33" t="s">
        <v>1469</v>
      </c>
      <c r="D893" s="34">
        <v>48.83</v>
      </c>
      <c r="E893" s="9"/>
    </row>
    <row r="894" spans="1:5" ht="12" customHeight="1">
      <c r="A894" s="32" t="s">
        <v>3682</v>
      </c>
      <c r="B894" s="32" t="s">
        <v>1768</v>
      </c>
      <c r="C894" s="33" t="s">
        <v>1469</v>
      </c>
      <c r="D894" s="34">
        <v>33.72</v>
      </c>
      <c r="E894" s="9"/>
    </row>
    <row r="895" spans="1:5" ht="12" customHeight="1">
      <c r="A895" s="32" t="s">
        <v>3683</v>
      </c>
      <c r="B895" s="32" t="s">
        <v>1769</v>
      </c>
      <c r="C895" s="33" t="s">
        <v>1469</v>
      </c>
      <c r="D895" s="34">
        <v>42.49</v>
      </c>
      <c r="E895" s="9"/>
    </row>
    <row r="896" spans="1:5" ht="12" customHeight="1">
      <c r="A896" s="32" t="s">
        <v>3684</v>
      </c>
      <c r="B896" s="32" t="s">
        <v>1770</v>
      </c>
      <c r="C896" s="33" t="s">
        <v>1469</v>
      </c>
      <c r="D896" s="34">
        <v>70.35</v>
      </c>
      <c r="E896" s="9"/>
    </row>
    <row r="897" spans="1:5" ht="12" customHeight="1">
      <c r="A897" s="32" t="s">
        <v>3685</v>
      </c>
      <c r="B897" s="32" t="s">
        <v>1771</v>
      </c>
      <c r="C897" s="33" t="s">
        <v>1469</v>
      </c>
      <c r="D897" s="34">
        <v>100.5</v>
      </c>
      <c r="E897" s="9"/>
    </row>
    <row r="898" spans="1:5" ht="12" customHeight="1">
      <c r="A898" s="32" t="s">
        <v>3686</v>
      </c>
      <c r="B898" s="32" t="s">
        <v>1772</v>
      </c>
      <c r="C898" s="33" t="s">
        <v>1469</v>
      </c>
      <c r="D898" s="34">
        <v>78.59</v>
      </c>
      <c r="E898" s="9"/>
    </row>
    <row r="899" spans="1:5" ht="12" customHeight="1">
      <c r="A899" s="32" t="s">
        <v>3687</v>
      </c>
      <c r="B899" s="32" t="s">
        <v>1949</v>
      </c>
      <c r="C899" s="33" t="s">
        <v>1978</v>
      </c>
      <c r="D899" s="34">
        <v>18.33</v>
      </c>
      <c r="E899" s="9"/>
    </row>
    <row r="900" spans="1:5" ht="12" customHeight="1">
      <c r="A900" s="32" t="s">
        <v>3688</v>
      </c>
      <c r="B900" s="32" t="s">
        <v>1950</v>
      </c>
      <c r="C900" s="33" t="s">
        <v>1469</v>
      </c>
      <c r="D900" s="34">
        <v>37.27</v>
      </c>
      <c r="E900" s="9"/>
    </row>
    <row r="901" spans="1:5" ht="12" customHeight="1">
      <c r="A901" s="32" t="s">
        <v>3689</v>
      </c>
      <c r="B901" s="32" t="s">
        <v>1951</v>
      </c>
      <c r="C901" s="33" t="s">
        <v>1469</v>
      </c>
      <c r="D901" s="34">
        <v>46.99</v>
      </c>
      <c r="E901" s="9"/>
    </row>
    <row r="902" spans="1:5" ht="12" customHeight="1">
      <c r="A902" s="32" t="s">
        <v>3690</v>
      </c>
      <c r="B902" s="32" t="s">
        <v>1952</v>
      </c>
      <c r="C902" s="33" t="s">
        <v>1469</v>
      </c>
      <c r="D902" s="34">
        <v>76.42</v>
      </c>
      <c r="E902" s="9"/>
    </row>
    <row r="903" spans="1:5" ht="12" customHeight="1">
      <c r="A903" s="32" t="s">
        <v>3691</v>
      </c>
      <c r="B903" s="32" t="s">
        <v>1953</v>
      </c>
      <c r="C903" s="33" t="s">
        <v>1469</v>
      </c>
      <c r="D903" s="34">
        <v>106.02</v>
      </c>
      <c r="E903" s="9"/>
    </row>
    <row r="904" spans="1:5" ht="12" customHeight="1">
      <c r="A904" s="32" t="s">
        <v>3692</v>
      </c>
      <c r="B904" s="32" t="s">
        <v>319</v>
      </c>
      <c r="C904" s="33" t="s">
        <v>1469</v>
      </c>
      <c r="D904" s="34">
        <v>111.83</v>
      </c>
      <c r="E904" s="9"/>
    </row>
    <row r="905" spans="1:5" ht="12" customHeight="1">
      <c r="A905" s="32" t="s">
        <v>3693</v>
      </c>
      <c r="B905" s="32" t="s">
        <v>825</v>
      </c>
      <c r="C905" s="33" t="s">
        <v>1469</v>
      </c>
      <c r="D905" s="34">
        <v>58.88</v>
      </c>
      <c r="E905" s="9"/>
    </row>
    <row r="906" spans="1:5" ht="12" customHeight="1">
      <c r="A906" s="32" t="s">
        <v>3694</v>
      </c>
      <c r="B906" s="32" t="s">
        <v>826</v>
      </c>
      <c r="C906" s="33" t="s">
        <v>1469</v>
      </c>
      <c r="D906" s="34">
        <v>62.17</v>
      </c>
      <c r="E906" s="9"/>
    </row>
    <row r="907" spans="1:5" ht="12" customHeight="1">
      <c r="A907" s="32" t="s">
        <v>3695</v>
      </c>
      <c r="B907" s="32" t="s">
        <v>320</v>
      </c>
      <c r="C907" s="33" t="s">
        <v>1469</v>
      </c>
      <c r="D907" s="34">
        <v>63.11</v>
      </c>
      <c r="E907" s="9"/>
    </row>
    <row r="908" spans="1:5" ht="12" customHeight="1">
      <c r="A908" s="32" t="s">
        <v>3696</v>
      </c>
      <c r="B908" s="32" t="s">
        <v>321</v>
      </c>
      <c r="C908" s="33" t="s">
        <v>1469</v>
      </c>
      <c r="D908" s="34">
        <v>60.44</v>
      </c>
      <c r="E908" s="9"/>
    </row>
    <row r="909" spans="1:5" ht="12" customHeight="1">
      <c r="A909" s="32" t="s">
        <v>3697</v>
      </c>
      <c r="B909" s="32" t="s">
        <v>1760</v>
      </c>
      <c r="C909" s="33" t="s">
        <v>939</v>
      </c>
      <c r="D909" s="34">
        <v>366.15</v>
      </c>
      <c r="E909" s="9"/>
    </row>
    <row r="910" spans="1:5" ht="12" customHeight="1">
      <c r="A910" s="7" t="s">
        <v>6810</v>
      </c>
      <c r="B910" s="8" t="s">
        <v>2330</v>
      </c>
      <c r="C910" s="9"/>
      <c r="D910" s="9"/>
      <c r="E910" s="9"/>
    </row>
    <row r="911" spans="1:5" ht="12" customHeight="1">
      <c r="A911" s="32" t="s">
        <v>3698</v>
      </c>
      <c r="B911" s="32" t="s">
        <v>290</v>
      </c>
      <c r="C911" s="33" t="s">
        <v>1978</v>
      </c>
      <c r="D911" s="34">
        <v>37.93</v>
      </c>
      <c r="E911" s="9"/>
    </row>
    <row r="912" spans="1:5" ht="12" customHeight="1">
      <c r="A912" s="32" t="s">
        <v>3699</v>
      </c>
      <c r="B912" s="32" t="s">
        <v>827</v>
      </c>
      <c r="C912" s="33" t="s">
        <v>1978</v>
      </c>
      <c r="D912" s="34">
        <v>108.08</v>
      </c>
      <c r="E912" s="9"/>
    </row>
    <row r="913" spans="1:5" ht="12" customHeight="1">
      <c r="A913" s="32" t="s">
        <v>3700</v>
      </c>
      <c r="B913" s="32" t="s">
        <v>828</v>
      </c>
      <c r="C913" s="33" t="s">
        <v>1978</v>
      </c>
      <c r="D913" s="34">
        <v>120.09</v>
      </c>
      <c r="E913" s="9"/>
    </row>
    <row r="914" spans="1:5" ht="12" customHeight="1">
      <c r="A914" s="32" t="s">
        <v>3701</v>
      </c>
      <c r="B914" s="32" t="s">
        <v>291</v>
      </c>
      <c r="C914" s="33" t="s">
        <v>1978</v>
      </c>
      <c r="D914" s="34">
        <v>117.39</v>
      </c>
      <c r="E914" s="9"/>
    </row>
    <row r="915" spans="1:5" ht="12" customHeight="1">
      <c r="A915" s="32" t="s">
        <v>3702</v>
      </c>
      <c r="B915" s="38" t="s">
        <v>3703</v>
      </c>
      <c r="C915" s="33" t="s">
        <v>1469</v>
      </c>
      <c r="D915" s="34">
        <v>579.87</v>
      </c>
      <c r="E915" s="9"/>
    </row>
    <row r="916" spans="1:5" ht="12" customHeight="1">
      <c r="A916" s="32" t="s">
        <v>3704</v>
      </c>
      <c r="B916" s="38" t="s">
        <v>3705</v>
      </c>
      <c r="C916" s="33" t="s">
        <v>1469</v>
      </c>
      <c r="D916" s="34">
        <v>157.09</v>
      </c>
      <c r="E916" s="9"/>
    </row>
    <row r="917" spans="1:5" ht="12" customHeight="1">
      <c r="A917" s="32" t="s">
        <v>3706</v>
      </c>
      <c r="B917" s="32" t="s">
        <v>292</v>
      </c>
      <c r="C917" s="33" t="s">
        <v>1469</v>
      </c>
      <c r="D917" s="34">
        <v>77.08</v>
      </c>
      <c r="E917" s="9"/>
    </row>
    <row r="918" spans="1:5" ht="12" customHeight="1">
      <c r="A918" s="32" t="s">
        <v>3707</v>
      </c>
      <c r="B918" s="32" t="s">
        <v>293</v>
      </c>
      <c r="C918" s="33" t="s">
        <v>1469</v>
      </c>
      <c r="D918" s="34">
        <v>77.94</v>
      </c>
      <c r="E918" s="9"/>
    </row>
    <row r="919" spans="1:5" ht="12" customHeight="1">
      <c r="A919" s="32" t="s">
        <v>3708</v>
      </c>
      <c r="B919" s="32" t="s">
        <v>294</v>
      </c>
      <c r="C919" s="33" t="s">
        <v>1469</v>
      </c>
      <c r="D919" s="34">
        <v>50.67</v>
      </c>
      <c r="E919" s="9"/>
    </row>
    <row r="920" spans="1:5" ht="12" customHeight="1">
      <c r="A920" s="32" t="s">
        <v>3709</v>
      </c>
      <c r="B920" s="32" t="s">
        <v>829</v>
      </c>
      <c r="C920" s="33" t="s">
        <v>1469</v>
      </c>
      <c r="D920" s="34">
        <v>61.93</v>
      </c>
      <c r="E920" s="9"/>
    </row>
    <row r="921" spans="1:5" ht="12" customHeight="1">
      <c r="A921" s="32" t="s">
        <v>3710</v>
      </c>
      <c r="B921" s="32" t="s">
        <v>3711</v>
      </c>
      <c r="C921" s="33" t="s">
        <v>1469</v>
      </c>
      <c r="D921" s="34">
        <v>128.25</v>
      </c>
      <c r="E921" s="9"/>
    </row>
    <row r="922" spans="1:5" ht="12" customHeight="1">
      <c r="A922" s="32" t="s">
        <v>3712</v>
      </c>
      <c r="B922" s="32" t="s">
        <v>295</v>
      </c>
      <c r="C922" s="33" t="s">
        <v>1469</v>
      </c>
      <c r="D922" s="34">
        <v>141.71</v>
      </c>
      <c r="E922" s="9"/>
    </row>
    <row r="923" spans="1:5" ht="12" customHeight="1">
      <c r="A923" s="32" t="s">
        <v>3713</v>
      </c>
      <c r="B923" s="32" t="s">
        <v>296</v>
      </c>
      <c r="C923" s="33" t="s">
        <v>1469</v>
      </c>
      <c r="D923" s="34">
        <v>29.31</v>
      </c>
      <c r="E923" s="9"/>
    </row>
    <row r="924" spans="1:5" ht="12" customHeight="1">
      <c r="A924" s="32" t="s">
        <v>3714</v>
      </c>
      <c r="B924" s="32" t="s">
        <v>739</v>
      </c>
      <c r="C924" s="33" t="s">
        <v>1978</v>
      </c>
      <c r="D924" s="34">
        <v>12.41</v>
      </c>
      <c r="E924" s="9"/>
    </row>
    <row r="925" spans="1:5" ht="12" customHeight="1">
      <c r="A925" s="32" t="s">
        <v>3715</v>
      </c>
      <c r="B925" s="32" t="s">
        <v>297</v>
      </c>
      <c r="C925" s="33" t="s">
        <v>939</v>
      </c>
      <c r="D925" s="34">
        <v>366.15</v>
      </c>
      <c r="E925" s="9"/>
    </row>
    <row r="926" spans="1:5" ht="12" customHeight="1">
      <c r="A926" s="7" t="s">
        <v>6811</v>
      </c>
      <c r="B926" s="8" t="s">
        <v>525</v>
      </c>
      <c r="C926" s="9"/>
      <c r="D926" s="9"/>
      <c r="E926" s="9"/>
    </row>
    <row r="927" spans="1:5" ht="12" customHeight="1">
      <c r="A927" s="32" t="s">
        <v>3716</v>
      </c>
      <c r="B927" s="32" t="s">
        <v>298</v>
      </c>
      <c r="C927" s="33" t="s">
        <v>1978</v>
      </c>
      <c r="D927" s="34">
        <v>3.73</v>
      </c>
      <c r="E927" s="9"/>
    </row>
    <row r="928" spans="1:5" ht="12" customHeight="1">
      <c r="A928" s="7" t="s">
        <v>6812</v>
      </c>
      <c r="B928" s="8" t="s">
        <v>526</v>
      </c>
      <c r="C928" s="9"/>
      <c r="D928" s="9"/>
      <c r="E928" s="9"/>
    </row>
    <row r="929" spans="1:5" ht="12" customHeight="1">
      <c r="A929" s="32" t="s">
        <v>3717</v>
      </c>
      <c r="B929" s="32" t="s">
        <v>3718</v>
      </c>
      <c r="C929" s="33" t="s">
        <v>1978</v>
      </c>
      <c r="D929" s="34">
        <v>16.41</v>
      </c>
      <c r="E929" s="9"/>
    </row>
    <row r="930" spans="1:5" ht="12" customHeight="1">
      <c r="A930" s="32" t="s">
        <v>3719</v>
      </c>
      <c r="B930" s="32" t="s">
        <v>3720</v>
      </c>
      <c r="C930" s="33" t="s">
        <v>1978</v>
      </c>
      <c r="D930" s="34">
        <v>23.25</v>
      </c>
      <c r="E930" s="9"/>
    </row>
    <row r="931" spans="1:5" ht="12" customHeight="1">
      <c r="A931" s="32" t="s">
        <v>3721</v>
      </c>
      <c r="B931" s="38" t="s">
        <v>3722</v>
      </c>
      <c r="C931" s="33" t="s">
        <v>1978</v>
      </c>
      <c r="D931" s="34">
        <v>10.94</v>
      </c>
      <c r="E931" s="9"/>
    </row>
    <row r="932" spans="1:5" ht="12" customHeight="1">
      <c r="A932" s="32" t="s">
        <v>3723</v>
      </c>
      <c r="B932" s="38" t="s">
        <v>3724</v>
      </c>
      <c r="C932" s="33" t="s">
        <v>1978</v>
      </c>
      <c r="D932" s="34">
        <v>17.77</v>
      </c>
      <c r="E932" s="9"/>
    </row>
    <row r="933" spans="1:5" ht="12" customHeight="1">
      <c r="A933" s="32" t="s">
        <v>3725</v>
      </c>
      <c r="B933" s="38" t="s">
        <v>3726</v>
      </c>
      <c r="C933" s="33" t="s">
        <v>1469</v>
      </c>
      <c r="D933" s="34">
        <v>2.73</v>
      </c>
      <c r="E933" s="9"/>
    </row>
    <row r="934" spans="1:5" ht="12" customHeight="1">
      <c r="A934" s="32" t="s">
        <v>3727</v>
      </c>
      <c r="B934" s="32" t="s">
        <v>3728</v>
      </c>
      <c r="C934" s="33" t="s">
        <v>1469</v>
      </c>
      <c r="D934" s="34">
        <v>1.64</v>
      </c>
      <c r="E934" s="9"/>
    </row>
    <row r="935" spans="1:5" ht="12" customHeight="1">
      <c r="A935" s="32" t="s">
        <v>3729</v>
      </c>
      <c r="B935" s="32" t="s">
        <v>3730</v>
      </c>
      <c r="C935" s="33" t="s">
        <v>1469</v>
      </c>
      <c r="D935" s="34">
        <v>0.27</v>
      </c>
      <c r="E935" s="9"/>
    </row>
    <row r="936" spans="1:5" ht="12" customHeight="1">
      <c r="A936" s="32" t="s">
        <v>3731</v>
      </c>
      <c r="B936" s="32" t="s">
        <v>3732</v>
      </c>
      <c r="C936" s="33" t="s">
        <v>1979</v>
      </c>
      <c r="D936" s="34">
        <v>4.1</v>
      </c>
      <c r="E936" s="9"/>
    </row>
    <row r="937" spans="1:5" ht="12" customHeight="1">
      <c r="A937" s="32" t="s">
        <v>3733</v>
      </c>
      <c r="B937" s="32" t="s">
        <v>3734</v>
      </c>
      <c r="C937" s="33" t="s">
        <v>1978</v>
      </c>
      <c r="D937" s="34">
        <v>3.88</v>
      </c>
      <c r="E937" s="9"/>
    </row>
    <row r="938" spans="1:5" ht="12" customHeight="1">
      <c r="A938" s="32" t="s">
        <v>3735</v>
      </c>
      <c r="B938" s="32" t="s">
        <v>3736</v>
      </c>
      <c r="C938" s="33" t="s">
        <v>1978</v>
      </c>
      <c r="D938" s="34">
        <v>2.68</v>
      </c>
      <c r="E938" s="9"/>
    </row>
    <row r="939" spans="1:5" ht="12" customHeight="1">
      <c r="A939" s="32" t="s">
        <v>3737</v>
      </c>
      <c r="B939" s="32" t="s">
        <v>3738</v>
      </c>
      <c r="C939" s="33" t="s">
        <v>1469</v>
      </c>
      <c r="D939" s="34">
        <v>3.57</v>
      </c>
      <c r="E939" s="9"/>
    </row>
    <row r="940" spans="1:5" ht="12" customHeight="1">
      <c r="A940" s="32" t="s">
        <v>3739</v>
      </c>
      <c r="B940" s="32" t="s">
        <v>3740</v>
      </c>
      <c r="C940" s="33" t="s">
        <v>1469</v>
      </c>
      <c r="D940" s="34">
        <v>0.89</v>
      </c>
      <c r="E940" s="9"/>
    </row>
    <row r="941" spans="1:5" ht="12" customHeight="1">
      <c r="A941" s="32" t="s">
        <v>3741</v>
      </c>
      <c r="B941" s="32" t="s">
        <v>3742</v>
      </c>
      <c r="C941" s="33" t="s">
        <v>1978</v>
      </c>
      <c r="D941" s="34">
        <v>5.02</v>
      </c>
      <c r="E941" s="9"/>
    </row>
    <row r="942" spans="1:5" ht="12" customHeight="1">
      <c r="A942" s="32" t="s">
        <v>3743</v>
      </c>
      <c r="B942" s="32" t="s">
        <v>3744</v>
      </c>
      <c r="C942" s="33" t="s">
        <v>1978</v>
      </c>
      <c r="D942" s="34">
        <v>3.48</v>
      </c>
      <c r="E942" s="9"/>
    </row>
    <row r="943" spans="1:5" ht="12" customHeight="1">
      <c r="A943" s="32" t="s">
        <v>3745</v>
      </c>
      <c r="B943" s="32" t="s">
        <v>3746</v>
      </c>
      <c r="C943" s="33" t="s">
        <v>1469</v>
      </c>
      <c r="D943" s="34">
        <v>6.22</v>
      </c>
      <c r="E943" s="9"/>
    </row>
    <row r="944" spans="1:5" ht="12" customHeight="1">
      <c r="A944" s="32" t="s">
        <v>3747</v>
      </c>
      <c r="B944" s="32" t="s">
        <v>3748</v>
      </c>
      <c r="C944" s="33" t="s">
        <v>1469</v>
      </c>
      <c r="D944" s="34">
        <v>1.55</v>
      </c>
      <c r="E944" s="9"/>
    </row>
    <row r="945" spans="1:5" ht="12" customHeight="1">
      <c r="A945" s="32" t="s">
        <v>3749</v>
      </c>
      <c r="B945" s="32" t="s">
        <v>526</v>
      </c>
      <c r="C945" s="33" t="s">
        <v>939</v>
      </c>
      <c r="D945" s="34">
        <v>366.15</v>
      </c>
      <c r="E945" s="9"/>
    </row>
    <row r="946" spans="1:5" ht="12" customHeight="1">
      <c r="A946" s="7" t="s">
        <v>6813</v>
      </c>
      <c r="B946" s="8" t="s">
        <v>2331</v>
      </c>
      <c r="C946" s="9"/>
      <c r="D946" s="9"/>
      <c r="E946" s="9"/>
    </row>
    <row r="947" spans="1:5" ht="12" customHeight="1">
      <c r="A947" s="32" t="s">
        <v>3750</v>
      </c>
      <c r="B947" s="32" t="s">
        <v>3751</v>
      </c>
      <c r="C947" s="33" t="s">
        <v>1469</v>
      </c>
      <c r="D947" s="34">
        <v>0.55</v>
      </c>
      <c r="E947" s="9"/>
    </row>
    <row r="948" spans="1:5" ht="12" customHeight="1">
      <c r="A948" s="32" t="s">
        <v>3752</v>
      </c>
      <c r="B948" s="32" t="s">
        <v>3753</v>
      </c>
      <c r="C948" s="33" t="s">
        <v>1469</v>
      </c>
      <c r="D948" s="34">
        <v>3.89</v>
      </c>
      <c r="E948" s="9"/>
    </row>
    <row r="949" spans="1:5" ht="12" customHeight="1">
      <c r="A949" s="32" t="s">
        <v>3754</v>
      </c>
      <c r="B949" s="32" t="s">
        <v>3755</v>
      </c>
      <c r="C949" s="33" t="s">
        <v>1469</v>
      </c>
      <c r="D949" s="34">
        <v>10.28</v>
      </c>
      <c r="E949" s="9"/>
    </row>
    <row r="950" spans="1:5" ht="12" customHeight="1">
      <c r="A950" s="32" t="s">
        <v>3756</v>
      </c>
      <c r="B950" s="32" t="s">
        <v>3757</v>
      </c>
      <c r="C950" s="33" t="s">
        <v>1979</v>
      </c>
      <c r="D950" s="34">
        <v>9.57</v>
      </c>
      <c r="E950" s="9"/>
    </row>
    <row r="951" spans="1:5" ht="12" customHeight="1">
      <c r="A951" s="32" t="s">
        <v>3758</v>
      </c>
      <c r="B951" s="32" t="s">
        <v>3759</v>
      </c>
      <c r="C951" s="33" t="s">
        <v>1978</v>
      </c>
      <c r="D951" s="34">
        <v>16.98</v>
      </c>
      <c r="E951" s="9"/>
    </row>
    <row r="952" spans="1:5" ht="12" customHeight="1">
      <c r="A952" s="32" t="s">
        <v>3760</v>
      </c>
      <c r="B952" s="32" t="s">
        <v>3761</v>
      </c>
      <c r="C952" s="33" t="s">
        <v>1978</v>
      </c>
      <c r="D952" s="34">
        <v>14.75</v>
      </c>
      <c r="E952" s="9"/>
    </row>
    <row r="953" spans="1:5" ht="12" customHeight="1">
      <c r="A953" s="32" t="s">
        <v>3762</v>
      </c>
      <c r="B953" s="32" t="s">
        <v>3763</v>
      </c>
      <c r="C953" s="33" t="s">
        <v>1978</v>
      </c>
      <c r="D953" s="34">
        <v>10.94</v>
      </c>
      <c r="E953" s="9"/>
    </row>
    <row r="954" spans="1:5" ht="12" customHeight="1">
      <c r="A954" s="32" t="s">
        <v>3764</v>
      </c>
      <c r="B954" s="32" t="s">
        <v>3765</v>
      </c>
      <c r="C954" s="33" t="s">
        <v>1469</v>
      </c>
      <c r="D954" s="34">
        <v>12.22</v>
      </c>
      <c r="E954" s="9"/>
    </row>
    <row r="955" spans="1:5" ht="12" customHeight="1">
      <c r="A955" s="32" t="s">
        <v>3766</v>
      </c>
      <c r="B955" s="32" t="s">
        <v>3767</v>
      </c>
      <c r="C955" s="33" t="s">
        <v>1469</v>
      </c>
      <c r="D955" s="34">
        <v>5.47</v>
      </c>
      <c r="E955" s="9"/>
    </row>
    <row r="956" spans="1:5" ht="12" customHeight="1">
      <c r="A956" s="32" t="s">
        <v>3768</v>
      </c>
      <c r="B956" s="32" t="s">
        <v>478</v>
      </c>
      <c r="C956" s="33" t="s">
        <v>939</v>
      </c>
      <c r="D956" s="34">
        <v>366.15</v>
      </c>
      <c r="E956" s="9"/>
    </row>
    <row r="957" spans="1:5" ht="12" customHeight="1">
      <c r="A957" s="7" t="s">
        <v>6814</v>
      </c>
      <c r="B957" s="8" t="s">
        <v>2332</v>
      </c>
      <c r="C957" s="9"/>
      <c r="D957" s="9"/>
      <c r="E957" s="9"/>
    </row>
    <row r="958" spans="1:5" ht="12" customHeight="1">
      <c r="A958" s="32" t="s">
        <v>3769</v>
      </c>
      <c r="B958" s="32" t="s">
        <v>3770</v>
      </c>
      <c r="C958" s="33" t="s">
        <v>1469</v>
      </c>
      <c r="D958" s="34">
        <v>2.47</v>
      </c>
      <c r="E958" s="9"/>
    </row>
    <row r="959" spans="1:5" ht="12" customHeight="1">
      <c r="A959" s="32" t="s">
        <v>3771</v>
      </c>
      <c r="B959" s="32" t="s">
        <v>3772</v>
      </c>
      <c r="C959" s="33" t="s">
        <v>1469</v>
      </c>
      <c r="D959" s="34">
        <v>10.78</v>
      </c>
      <c r="E959" s="9"/>
    </row>
    <row r="960" spans="1:5" ht="12" customHeight="1">
      <c r="A960" s="32" t="s">
        <v>3773</v>
      </c>
      <c r="B960" s="32" t="s">
        <v>3774</v>
      </c>
      <c r="C960" s="33" t="s">
        <v>1469</v>
      </c>
      <c r="D960" s="34">
        <v>14.73</v>
      </c>
      <c r="E960" s="9"/>
    </row>
    <row r="961" spans="1:5" ht="12" customHeight="1">
      <c r="A961" s="32" t="s">
        <v>3775</v>
      </c>
      <c r="B961" s="32" t="s">
        <v>3776</v>
      </c>
      <c r="C961" s="33" t="s">
        <v>1469</v>
      </c>
      <c r="D961" s="34">
        <v>24.98</v>
      </c>
      <c r="E961" s="9"/>
    </row>
    <row r="962" spans="1:5" ht="12" customHeight="1">
      <c r="A962" s="32" t="s">
        <v>3777</v>
      </c>
      <c r="B962" s="32" t="s">
        <v>3778</v>
      </c>
      <c r="C962" s="33" t="s">
        <v>1469</v>
      </c>
      <c r="D962" s="34">
        <v>33.75</v>
      </c>
      <c r="E962" s="9"/>
    </row>
    <row r="963" spans="1:5" ht="12" customHeight="1">
      <c r="A963" s="32" t="s">
        <v>3779</v>
      </c>
      <c r="B963" s="32" t="s">
        <v>3780</v>
      </c>
      <c r="C963" s="33" t="s">
        <v>1981</v>
      </c>
      <c r="D963" s="34">
        <v>5.58</v>
      </c>
      <c r="E963" s="9"/>
    </row>
    <row r="964" spans="1:5" ht="12" customHeight="1">
      <c r="A964" s="32" t="s">
        <v>3781</v>
      </c>
      <c r="B964" s="32" t="s">
        <v>3782</v>
      </c>
      <c r="C964" s="33" t="s">
        <v>1976</v>
      </c>
      <c r="D964" s="34">
        <v>3361.2</v>
      </c>
      <c r="E964" s="9"/>
    </row>
    <row r="965" spans="1:5" ht="12" customHeight="1">
      <c r="A965" s="32" t="s">
        <v>3783</v>
      </c>
      <c r="B965" s="32" t="s">
        <v>3784</v>
      </c>
      <c r="C965" s="33" t="s">
        <v>1469</v>
      </c>
      <c r="D965" s="34">
        <v>25.75</v>
      </c>
      <c r="E965" s="9"/>
    </row>
    <row r="966" spans="1:5" ht="12" customHeight="1">
      <c r="A966" s="32" t="s">
        <v>3785</v>
      </c>
      <c r="B966" s="32" t="s">
        <v>479</v>
      </c>
      <c r="C966" s="33" t="s">
        <v>1979</v>
      </c>
      <c r="D966" s="34">
        <v>5.53</v>
      </c>
      <c r="E966" s="9"/>
    </row>
    <row r="967" spans="1:5" ht="12" customHeight="1">
      <c r="A967" s="32" t="s">
        <v>3786</v>
      </c>
      <c r="B967" s="32" t="s">
        <v>480</v>
      </c>
      <c r="C967" s="33" t="s">
        <v>1979</v>
      </c>
      <c r="D967" s="34">
        <v>3.63</v>
      </c>
      <c r="E967" s="9"/>
    </row>
    <row r="968" spans="1:5" ht="12" customHeight="1">
      <c r="A968" s="32" t="s">
        <v>3787</v>
      </c>
      <c r="B968" s="32" t="s">
        <v>3788</v>
      </c>
      <c r="C968" s="33" t="s">
        <v>1979</v>
      </c>
      <c r="D968" s="34">
        <v>3.4</v>
      </c>
      <c r="E968" s="9"/>
    </row>
    <row r="969" spans="1:5" ht="12" customHeight="1">
      <c r="A969" s="32" t="s">
        <v>3789</v>
      </c>
      <c r="B969" s="32" t="s">
        <v>486</v>
      </c>
      <c r="C969" s="33" t="s">
        <v>1979</v>
      </c>
      <c r="D969" s="34">
        <v>3.8</v>
      </c>
      <c r="E969" s="9"/>
    </row>
    <row r="970" spans="1:5" ht="12" customHeight="1">
      <c r="A970" s="32" t="s">
        <v>3790</v>
      </c>
      <c r="B970" s="32" t="s">
        <v>3791</v>
      </c>
      <c r="C970" s="33" t="s">
        <v>1979</v>
      </c>
      <c r="D970" s="34">
        <v>144.41</v>
      </c>
      <c r="E970" s="9"/>
    </row>
    <row r="971" spans="1:5" ht="12" customHeight="1">
      <c r="A971" s="32" t="s">
        <v>3792</v>
      </c>
      <c r="B971" s="32" t="s">
        <v>3793</v>
      </c>
      <c r="C971" s="33" t="s">
        <v>1979</v>
      </c>
      <c r="D971" s="34">
        <v>41.85</v>
      </c>
      <c r="E971" s="9"/>
    </row>
    <row r="972" spans="1:5" ht="12" customHeight="1">
      <c r="A972" s="32" t="s">
        <v>3794</v>
      </c>
      <c r="B972" s="32" t="s">
        <v>3795</v>
      </c>
      <c r="C972" s="33" t="s">
        <v>1979</v>
      </c>
      <c r="D972" s="34">
        <v>81.74</v>
      </c>
      <c r="E972" s="9"/>
    </row>
    <row r="973" spans="1:5" ht="12" customHeight="1">
      <c r="A973" s="32" t="s">
        <v>3796</v>
      </c>
      <c r="B973" s="32" t="s">
        <v>3797</v>
      </c>
      <c r="C973" s="33" t="s">
        <v>1978</v>
      </c>
      <c r="D973" s="34">
        <v>50.61</v>
      </c>
      <c r="E973" s="9"/>
    </row>
    <row r="974" spans="1:5" ht="12" customHeight="1">
      <c r="A974" s="32" t="s">
        <v>3798</v>
      </c>
      <c r="B974" s="32" t="s">
        <v>3799</v>
      </c>
      <c r="C974" s="33" t="s">
        <v>1978</v>
      </c>
      <c r="D974" s="34">
        <v>45.85</v>
      </c>
      <c r="E974" s="9"/>
    </row>
    <row r="975" spans="1:5" ht="12" customHeight="1">
      <c r="A975" s="32" t="s">
        <v>3800</v>
      </c>
      <c r="B975" s="32" t="s">
        <v>1850</v>
      </c>
      <c r="C975" s="33" t="s">
        <v>1978</v>
      </c>
      <c r="D975" s="34">
        <v>52.2</v>
      </c>
      <c r="E975" s="9"/>
    </row>
    <row r="976" spans="1:5" ht="12" customHeight="1">
      <c r="A976" s="32" t="s">
        <v>3801</v>
      </c>
      <c r="B976" s="32" t="s">
        <v>487</v>
      </c>
      <c r="C976" s="33" t="s">
        <v>1978</v>
      </c>
      <c r="D976" s="34">
        <v>633.79</v>
      </c>
      <c r="E976" s="9"/>
    </row>
    <row r="977" spans="1:5" ht="12" customHeight="1">
      <c r="A977" s="32" t="s">
        <v>3802</v>
      </c>
      <c r="B977" s="32" t="s">
        <v>488</v>
      </c>
      <c r="C977" s="33" t="s">
        <v>1469</v>
      </c>
      <c r="D977" s="34">
        <v>20.38</v>
      </c>
      <c r="E977" s="9"/>
    </row>
    <row r="978" spans="1:5" ht="12" customHeight="1">
      <c r="A978" s="32" t="s">
        <v>3803</v>
      </c>
      <c r="B978" s="32" t="s">
        <v>3804</v>
      </c>
      <c r="C978" s="33" t="s">
        <v>1978</v>
      </c>
      <c r="D978" s="34">
        <v>50.3</v>
      </c>
      <c r="E978" s="9"/>
    </row>
    <row r="979" spans="1:5" ht="12" customHeight="1">
      <c r="A979" s="32" t="s">
        <v>3805</v>
      </c>
      <c r="B979" s="32" t="s">
        <v>1692</v>
      </c>
      <c r="C979" s="33" t="s">
        <v>1979</v>
      </c>
      <c r="D979" s="34">
        <v>3.4</v>
      </c>
      <c r="E979" s="9"/>
    </row>
    <row r="980" spans="1:5" ht="12" customHeight="1">
      <c r="A980" s="32" t="s">
        <v>3806</v>
      </c>
      <c r="B980" s="32" t="s">
        <v>1693</v>
      </c>
      <c r="C980" s="33" t="s">
        <v>1979</v>
      </c>
      <c r="D980" s="34">
        <v>3.4</v>
      </c>
      <c r="E980" s="9"/>
    </row>
    <row r="981" spans="1:5" ht="12" customHeight="1">
      <c r="A981" s="32" t="s">
        <v>3807</v>
      </c>
      <c r="B981" s="32" t="s">
        <v>1694</v>
      </c>
      <c r="C981" s="33" t="s">
        <v>1979</v>
      </c>
      <c r="D981" s="34">
        <v>4.48</v>
      </c>
      <c r="E981" s="9"/>
    </row>
    <row r="982" spans="1:5" ht="12" customHeight="1">
      <c r="A982" s="32" t="s">
        <v>3808</v>
      </c>
      <c r="B982" s="32" t="s">
        <v>1695</v>
      </c>
      <c r="C982" s="33" t="s">
        <v>1978</v>
      </c>
      <c r="D982" s="34">
        <v>9.24</v>
      </c>
      <c r="E982" s="9"/>
    </row>
    <row r="983" spans="1:5" ht="12" customHeight="1">
      <c r="A983" s="32" t="s">
        <v>3809</v>
      </c>
      <c r="B983" s="32" t="s">
        <v>1696</v>
      </c>
      <c r="C983" s="33" t="s">
        <v>1469</v>
      </c>
      <c r="D983" s="34">
        <v>8.85</v>
      </c>
      <c r="E983" s="9"/>
    </row>
    <row r="984" spans="1:5" ht="12" customHeight="1">
      <c r="A984" s="32" t="s">
        <v>3810</v>
      </c>
      <c r="B984" s="32" t="s">
        <v>1697</v>
      </c>
      <c r="C984" s="33" t="s">
        <v>939</v>
      </c>
      <c r="D984" s="34">
        <v>366.15</v>
      </c>
      <c r="E984" s="9"/>
    </row>
    <row r="985" spans="1:5" ht="12" customHeight="1">
      <c r="A985" s="9"/>
      <c r="B985" s="9"/>
      <c r="C985" s="9"/>
      <c r="D985" s="9"/>
      <c r="E985" s="9"/>
    </row>
    <row r="986" spans="1:5" ht="12" customHeight="1">
      <c r="A986" s="7" t="s">
        <v>3102</v>
      </c>
      <c r="B986" s="8" t="s">
        <v>2333</v>
      </c>
      <c r="C986" s="9"/>
      <c r="D986" s="9"/>
      <c r="E986" s="9"/>
    </row>
    <row r="987" spans="1:5" ht="12" customHeight="1">
      <c r="A987" s="7" t="s">
        <v>6815</v>
      </c>
      <c r="B987" s="8" t="s">
        <v>2334</v>
      </c>
      <c r="C987" s="9"/>
      <c r="D987" s="9"/>
      <c r="E987" s="9"/>
    </row>
    <row r="988" spans="1:5" ht="12" customHeight="1">
      <c r="A988" s="32" t="s">
        <v>3811</v>
      </c>
      <c r="B988" s="32" t="s">
        <v>1698</v>
      </c>
      <c r="C988" s="33" t="s">
        <v>1979</v>
      </c>
      <c r="D988" s="34">
        <v>872.26</v>
      </c>
      <c r="E988" s="9"/>
    </row>
    <row r="989" spans="1:5" ht="12" customHeight="1">
      <c r="A989" s="32" t="s">
        <v>3812</v>
      </c>
      <c r="B989" s="32" t="s">
        <v>1585</v>
      </c>
      <c r="C989" s="33" t="s">
        <v>1979</v>
      </c>
      <c r="D989" s="34">
        <v>900.01</v>
      </c>
      <c r="E989" s="9"/>
    </row>
    <row r="990" spans="1:5" ht="12" customHeight="1">
      <c r="A990" s="32" t="s">
        <v>3813</v>
      </c>
      <c r="B990" s="32" t="s">
        <v>1586</v>
      </c>
      <c r="C990" s="33" t="s">
        <v>1979</v>
      </c>
      <c r="D990" s="34">
        <v>5104.36</v>
      </c>
      <c r="E990" s="9"/>
    </row>
    <row r="991" spans="1:5" ht="12" customHeight="1">
      <c r="A991" s="32" t="s">
        <v>3814</v>
      </c>
      <c r="B991" s="32" t="s">
        <v>1587</v>
      </c>
      <c r="C991" s="33" t="s">
        <v>939</v>
      </c>
      <c r="D991" s="34">
        <v>366.15</v>
      </c>
      <c r="E991" s="9"/>
    </row>
    <row r="992" spans="1:5" ht="12" customHeight="1">
      <c r="A992" s="7" t="s">
        <v>6817</v>
      </c>
      <c r="B992" s="8" t="s">
        <v>2335</v>
      </c>
      <c r="C992" s="9"/>
      <c r="D992" s="9"/>
      <c r="E992" s="9"/>
    </row>
    <row r="993" spans="1:5" ht="12" customHeight="1">
      <c r="A993" s="32" t="s">
        <v>3815</v>
      </c>
      <c r="B993" s="32" t="s">
        <v>1588</v>
      </c>
      <c r="C993" s="33" t="s">
        <v>1979</v>
      </c>
      <c r="D993" s="34">
        <v>4889.49</v>
      </c>
      <c r="E993" s="9"/>
    </row>
    <row r="994" spans="1:5" ht="12" customHeight="1">
      <c r="A994" s="32" t="s">
        <v>3816</v>
      </c>
      <c r="B994" s="32" t="s">
        <v>1589</v>
      </c>
      <c r="C994" s="33" t="s">
        <v>1979</v>
      </c>
      <c r="D994" s="34">
        <v>7489.95</v>
      </c>
      <c r="E994" s="9"/>
    </row>
    <row r="995" spans="1:5" ht="12" customHeight="1">
      <c r="A995" s="32" t="s">
        <v>3817</v>
      </c>
      <c r="B995" s="32" t="s">
        <v>935</v>
      </c>
      <c r="C995" s="33" t="s">
        <v>1979</v>
      </c>
      <c r="D995" s="34">
        <v>10054.15</v>
      </c>
      <c r="E995" s="9"/>
    </row>
    <row r="996" spans="1:5" ht="12" customHeight="1">
      <c r="A996" s="32" t="s">
        <v>3818</v>
      </c>
      <c r="B996" s="32" t="s">
        <v>936</v>
      </c>
      <c r="C996" s="33" t="s">
        <v>1979</v>
      </c>
      <c r="D996" s="34">
        <v>1266.05</v>
      </c>
      <c r="E996" s="9"/>
    </row>
    <row r="997" spans="1:5" ht="12" customHeight="1">
      <c r="A997" s="32" t="s">
        <v>3819</v>
      </c>
      <c r="B997" s="32" t="s">
        <v>937</v>
      </c>
      <c r="C997" s="33" t="s">
        <v>1979</v>
      </c>
      <c r="D997" s="34">
        <v>1670.28</v>
      </c>
      <c r="E997" s="9"/>
    </row>
    <row r="998" spans="1:5" ht="12" customHeight="1">
      <c r="A998" s="32" t="s">
        <v>3820</v>
      </c>
      <c r="B998" s="32" t="s">
        <v>938</v>
      </c>
      <c r="C998" s="33" t="s">
        <v>1469</v>
      </c>
      <c r="D998" s="34">
        <v>14.07</v>
      </c>
      <c r="E998" s="9"/>
    </row>
    <row r="999" spans="1:5" ht="12" customHeight="1">
      <c r="A999" s="32" t="s">
        <v>3821</v>
      </c>
      <c r="B999" s="32" t="s">
        <v>1608</v>
      </c>
      <c r="C999" s="33" t="s">
        <v>1469</v>
      </c>
      <c r="D999" s="34">
        <v>7.26</v>
      </c>
      <c r="E999" s="9"/>
    </row>
    <row r="1000" spans="1:5" ht="12" customHeight="1">
      <c r="A1000" s="32" t="s">
        <v>3822</v>
      </c>
      <c r="B1000" s="32" t="s">
        <v>1609</v>
      </c>
      <c r="C1000" s="33" t="s">
        <v>1979</v>
      </c>
      <c r="D1000" s="34">
        <v>405.23</v>
      </c>
      <c r="E1000" s="9"/>
    </row>
    <row r="1001" spans="1:5" ht="12" customHeight="1">
      <c r="A1001" s="32" t="s">
        <v>3823</v>
      </c>
      <c r="B1001" s="32" t="s">
        <v>1610</v>
      </c>
      <c r="C1001" s="33" t="s">
        <v>1469</v>
      </c>
      <c r="D1001" s="34">
        <v>96.51</v>
      </c>
      <c r="E1001" s="9"/>
    </row>
    <row r="1002" spans="1:5" ht="12" customHeight="1">
      <c r="A1002" s="32" t="s">
        <v>3824</v>
      </c>
      <c r="B1002" s="32" t="s">
        <v>1611</v>
      </c>
      <c r="C1002" s="33" t="s">
        <v>1469</v>
      </c>
      <c r="D1002" s="34">
        <v>102.69</v>
      </c>
      <c r="E1002" s="9"/>
    </row>
    <row r="1003" spans="1:5" ht="12" customHeight="1">
      <c r="A1003" s="32" t="s">
        <v>3825</v>
      </c>
      <c r="B1003" s="32" t="s">
        <v>1612</v>
      </c>
      <c r="C1003" s="33" t="s">
        <v>1469</v>
      </c>
      <c r="D1003" s="34">
        <v>130.64</v>
      </c>
      <c r="E1003" s="9"/>
    </row>
    <row r="1004" spans="1:5" ht="12" customHeight="1">
      <c r="A1004" s="32" t="s">
        <v>3826</v>
      </c>
      <c r="B1004" s="32" t="s">
        <v>1613</v>
      </c>
      <c r="C1004" s="33" t="s">
        <v>1469</v>
      </c>
      <c r="D1004" s="34">
        <v>146.47</v>
      </c>
      <c r="E1004" s="9"/>
    </row>
    <row r="1005" spans="1:5" ht="12" customHeight="1">
      <c r="A1005" s="32" t="s">
        <v>3827</v>
      </c>
      <c r="B1005" s="32" t="s">
        <v>1614</v>
      </c>
      <c r="C1005" s="33" t="s">
        <v>1469</v>
      </c>
      <c r="D1005" s="34">
        <v>28.79</v>
      </c>
      <c r="E1005" s="9"/>
    </row>
    <row r="1006" spans="1:5" ht="12" customHeight="1">
      <c r="A1006" s="32" t="s">
        <v>3828</v>
      </c>
      <c r="B1006" s="32" t="s">
        <v>1615</v>
      </c>
      <c r="C1006" s="33" t="s">
        <v>1469</v>
      </c>
      <c r="D1006" s="34">
        <v>66.95</v>
      </c>
      <c r="E1006" s="9"/>
    </row>
    <row r="1007" spans="1:5" ht="12" customHeight="1">
      <c r="A1007" s="32" t="s">
        <v>3829</v>
      </c>
      <c r="B1007" s="32" t="s">
        <v>1616</v>
      </c>
      <c r="C1007" s="33" t="s">
        <v>1469</v>
      </c>
      <c r="D1007" s="34">
        <v>87.39</v>
      </c>
      <c r="E1007" s="9"/>
    </row>
    <row r="1008" spans="1:5" ht="12" customHeight="1">
      <c r="A1008" s="32" t="s">
        <v>3830</v>
      </c>
      <c r="B1008" s="32" t="s">
        <v>2138</v>
      </c>
      <c r="C1008" s="33" t="s">
        <v>1469</v>
      </c>
      <c r="D1008" s="34">
        <v>101.5</v>
      </c>
      <c r="E1008" s="9"/>
    </row>
    <row r="1009" spans="1:5" ht="12" customHeight="1">
      <c r="A1009" s="32" t="s">
        <v>3831</v>
      </c>
      <c r="B1009" s="32" t="s">
        <v>1441</v>
      </c>
      <c r="C1009" s="33" t="s">
        <v>1469</v>
      </c>
      <c r="D1009" s="34">
        <v>131.53</v>
      </c>
      <c r="E1009" s="9"/>
    </row>
    <row r="1010" spans="1:5" ht="12" customHeight="1">
      <c r="A1010" s="32" t="s">
        <v>3832</v>
      </c>
      <c r="B1010" s="32" t="s">
        <v>1442</v>
      </c>
      <c r="C1010" s="33" t="s">
        <v>1469</v>
      </c>
      <c r="D1010" s="34">
        <v>153.55</v>
      </c>
      <c r="E1010" s="9"/>
    </row>
    <row r="1011" spans="1:5" ht="12" customHeight="1">
      <c r="A1011" s="32" t="s">
        <v>3833</v>
      </c>
      <c r="B1011" s="32" t="s">
        <v>1443</v>
      </c>
      <c r="C1011" s="33" t="s">
        <v>939</v>
      </c>
      <c r="D1011" s="34">
        <v>366.15</v>
      </c>
      <c r="E1011" s="9"/>
    </row>
    <row r="1012" spans="1:5" ht="12" customHeight="1">
      <c r="A1012" s="7" t="s">
        <v>6818</v>
      </c>
      <c r="B1012" s="8" t="s">
        <v>6819</v>
      </c>
      <c r="C1012" s="9"/>
      <c r="D1012" s="9"/>
      <c r="E1012" s="9"/>
    </row>
    <row r="1013" spans="1:5" ht="12" customHeight="1">
      <c r="A1013" s="32" t="s">
        <v>3834</v>
      </c>
      <c r="B1013" s="32" t="s">
        <v>1444</v>
      </c>
      <c r="C1013" s="33" t="s">
        <v>1469</v>
      </c>
      <c r="D1013" s="34">
        <v>35.77</v>
      </c>
      <c r="E1013" s="9"/>
    </row>
    <row r="1014" spans="1:5" ht="12" customHeight="1">
      <c r="A1014" s="32" t="s">
        <v>3835</v>
      </c>
      <c r="B1014" s="32" t="s">
        <v>1445</v>
      </c>
      <c r="C1014" s="33" t="s">
        <v>1469</v>
      </c>
      <c r="D1014" s="34">
        <v>44.38</v>
      </c>
      <c r="E1014" s="9"/>
    </row>
    <row r="1015" spans="1:5" ht="12" customHeight="1">
      <c r="A1015" s="32" t="s">
        <v>3836</v>
      </c>
      <c r="B1015" s="32" t="s">
        <v>830</v>
      </c>
      <c r="C1015" s="33" t="s">
        <v>1469</v>
      </c>
      <c r="D1015" s="34">
        <v>62.97</v>
      </c>
      <c r="E1015" s="9"/>
    </row>
    <row r="1016" spans="1:5" ht="12" customHeight="1">
      <c r="A1016" s="32" t="s">
        <v>3837</v>
      </c>
      <c r="B1016" s="32" t="s">
        <v>1983</v>
      </c>
      <c r="C1016" s="33" t="s">
        <v>1469</v>
      </c>
      <c r="D1016" s="34">
        <v>74.98</v>
      </c>
      <c r="E1016" s="9"/>
    </row>
    <row r="1017" spans="1:5" ht="12" customHeight="1">
      <c r="A1017" s="32" t="s">
        <v>3838</v>
      </c>
      <c r="B1017" s="32" t="s">
        <v>1984</v>
      </c>
      <c r="C1017" s="33" t="s">
        <v>1469</v>
      </c>
      <c r="D1017" s="34">
        <v>83.65</v>
      </c>
      <c r="E1017" s="9"/>
    </row>
    <row r="1018" spans="1:5" ht="12" customHeight="1">
      <c r="A1018" s="32" t="s">
        <v>3839</v>
      </c>
      <c r="B1018" s="32" t="s">
        <v>2071</v>
      </c>
      <c r="C1018" s="33" t="s">
        <v>1469</v>
      </c>
      <c r="D1018" s="34">
        <v>107.2</v>
      </c>
      <c r="E1018" s="9"/>
    </row>
    <row r="1019" spans="1:5" ht="12" customHeight="1">
      <c r="A1019" s="32" t="s">
        <v>3840</v>
      </c>
      <c r="B1019" s="32" t="s">
        <v>2072</v>
      </c>
      <c r="C1019" s="33" t="s">
        <v>1469</v>
      </c>
      <c r="D1019" s="34">
        <v>130.12</v>
      </c>
      <c r="E1019" s="9"/>
    </row>
    <row r="1020" spans="1:5" ht="12" customHeight="1">
      <c r="A1020" s="32" t="s">
        <v>3841</v>
      </c>
      <c r="B1020" s="32" t="s">
        <v>988</v>
      </c>
      <c r="C1020" s="33" t="s">
        <v>1469</v>
      </c>
      <c r="D1020" s="34">
        <v>149.28</v>
      </c>
      <c r="E1020" s="9"/>
    </row>
    <row r="1021" spans="1:5" ht="12" customHeight="1">
      <c r="A1021" s="32" t="s">
        <v>3842</v>
      </c>
      <c r="B1021" s="32" t="s">
        <v>989</v>
      </c>
      <c r="C1021" s="33" t="s">
        <v>1469</v>
      </c>
      <c r="D1021" s="34">
        <v>195.93</v>
      </c>
      <c r="E1021" s="9"/>
    </row>
    <row r="1022" spans="1:5" ht="12" customHeight="1">
      <c r="A1022" s="32" t="s">
        <v>3843</v>
      </c>
      <c r="B1022" s="32" t="s">
        <v>990</v>
      </c>
      <c r="C1022" s="33" t="s">
        <v>1469</v>
      </c>
      <c r="D1022" s="34">
        <v>276.61</v>
      </c>
      <c r="E1022" s="9"/>
    </row>
    <row r="1023" spans="1:5" ht="12" customHeight="1">
      <c r="A1023" s="32" t="s">
        <v>3844</v>
      </c>
      <c r="B1023" s="32" t="s">
        <v>938</v>
      </c>
      <c r="C1023" s="33" t="s">
        <v>1469</v>
      </c>
      <c r="D1023" s="34">
        <v>14.07</v>
      </c>
      <c r="E1023" s="9"/>
    </row>
    <row r="1024" spans="1:5" ht="12" customHeight="1">
      <c r="A1024" s="32" t="s">
        <v>3845</v>
      </c>
      <c r="B1024" s="32" t="s">
        <v>991</v>
      </c>
      <c r="C1024" s="33" t="s">
        <v>1469</v>
      </c>
      <c r="D1024" s="34">
        <v>12.89</v>
      </c>
      <c r="E1024" s="9"/>
    </row>
    <row r="1025" spans="1:5" ht="12" customHeight="1">
      <c r="A1025" s="32" t="s">
        <v>3846</v>
      </c>
      <c r="B1025" s="32" t="s">
        <v>992</v>
      </c>
      <c r="C1025" s="33" t="s">
        <v>1469</v>
      </c>
      <c r="D1025" s="34">
        <v>15.48</v>
      </c>
      <c r="E1025" s="9"/>
    </row>
    <row r="1026" spans="1:5" ht="12" customHeight="1">
      <c r="A1026" s="32" t="s">
        <v>3847</v>
      </c>
      <c r="B1026" s="32" t="s">
        <v>993</v>
      </c>
      <c r="C1026" s="33" t="s">
        <v>1469</v>
      </c>
      <c r="D1026" s="34">
        <v>20.67</v>
      </c>
      <c r="E1026" s="9"/>
    </row>
    <row r="1027" spans="1:5" ht="12" customHeight="1">
      <c r="A1027" s="32" t="s">
        <v>3848</v>
      </c>
      <c r="B1027" s="32" t="s">
        <v>831</v>
      </c>
      <c r="C1027" s="33" t="s">
        <v>1469</v>
      </c>
      <c r="D1027" s="34">
        <v>25.75</v>
      </c>
      <c r="E1027" s="9"/>
    </row>
    <row r="1028" spans="1:5" ht="12" customHeight="1">
      <c r="A1028" s="32" t="s">
        <v>3849</v>
      </c>
      <c r="B1028" s="32" t="s">
        <v>832</v>
      </c>
      <c r="C1028" s="33" t="s">
        <v>1469</v>
      </c>
      <c r="D1028" s="34">
        <v>30.79</v>
      </c>
      <c r="E1028" s="9"/>
    </row>
    <row r="1029" spans="1:5" ht="12" customHeight="1">
      <c r="A1029" s="32" t="s">
        <v>3850</v>
      </c>
      <c r="B1029" s="32" t="s">
        <v>994</v>
      </c>
      <c r="C1029" s="33" t="s">
        <v>1469</v>
      </c>
      <c r="D1029" s="34">
        <v>39.57</v>
      </c>
      <c r="E1029" s="9"/>
    </row>
    <row r="1030" spans="1:5" ht="12" customHeight="1">
      <c r="A1030" s="32" t="s">
        <v>3851</v>
      </c>
      <c r="B1030" s="32" t="s">
        <v>833</v>
      </c>
      <c r="C1030" s="33" t="s">
        <v>1469</v>
      </c>
      <c r="D1030" s="34">
        <v>56.64</v>
      </c>
      <c r="E1030" s="9"/>
    </row>
    <row r="1031" spans="1:5" ht="12" customHeight="1">
      <c r="A1031" s="32" t="s">
        <v>3852</v>
      </c>
      <c r="B1031" s="32" t="s">
        <v>995</v>
      </c>
      <c r="C1031" s="33" t="s">
        <v>1469</v>
      </c>
      <c r="D1031" s="34">
        <v>64.98</v>
      </c>
      <c r="E1031" s="9"/>
    </row>
    <row r="1032" spans="1:5" ht="12" customHeight="1">
      <c r="A1032" s="32" t="s">
        <v>3853</v>
      </c>
      <c r="B1032" s="32" t="s">
        <v>647</v>
      </c>
      <c r="C1032" s="33" t="s">
        <v>1469</v>
      </c>
      <c r="D1032" s="34">
        <v>87.21</v>
      </c>
      <c r="E1032" s="9"/>
    </row>
    <row r="1033" spans="1:5" ht="12" customHeight="1">
      <c r="A1033" s="32" t="s">
        <v>3854</v>
      </c>
      <c r="B1033" s="32" t="s">
        <v>648</v>
      </c>
      <c r="C1033" s="33" t="s">
        <v>939</v>
      </c>
      <c r="D1033" s="34">
        <v>366.15</v>
      </c>
      <c r="E1033" s="9"/>
    </row>
    <row r="1034" spans="1:5" ht="12" customHeight="1">
      <c r="A1034" s="7" t="s">
        <v>6960</v>
      </c>
      <c r="B1034" s="32"/>
      <c r="C1034" s="33"/>
      <c r="D1034" s="34"/>
      <c r="E1034" s="9"/>
    </row>
    <row r="1035" spans="1:5" ht="12" customHeight="1">
      <c r="A1035" s="32" t="s">
        <v>6954</v>
      </c>
      <c r="B1035" s="32" t="s">
        <v>6955</v>
      </c>
      <c r="C1035" s="33" t="s">
        <v>1469</v>
      </c>
      <c r="D1035" s="34"/>
      <c r="E1035" s="9"/>
    </row>
    <row r="1036" spans="1:5" ht="12" customHeight="1">
      <c r="A1036" s="32" t="s">
        <v>6957</v>
      </c>
      <c r="B1036" s="32" t="s">
        <v>6956</v>
      </c>
      <c r="C1036" s="33" t="s">
        <v>1469</v>
      </c>
      <c r="D1036" s="34"/>
      <c r="E1036" s="9"/>
    </row>
    <row r="1037" spans="1:5" ht="12" customHeight="1">
      <c r="A1037" s="32" t="s">
        <v>6958</v>
      </c>
      <c r="B1037" s="32" t="s">
        <v>6959</v>
      </c>
      <c r="C1037" s="33" t="s">
        <v>1469</v>
      </c>
      <c r="D1037" s="34"/>
      <c r="E1037" s="9"/>
    </row>
    <row r="1038" spans="1:5" ht="12" customHeight="1">
      <c r="A1038" s="7" t="s">
        <v>6820</v>
      </c>
      <c r="B1038" s="8" t="s">
        <v>6821</v>
      </c>
      <c r="C1038" s="9"/>
      <c r="D1038" s="9"/>
      <c r="E1038" s="9"/>
    </row>
    <row r="1039" spans="1:5" ht="12" customHeight="1">
      <c r="A1039" s="32" t="s">
        <v>3855</v>
      </c>
      <c r="B1039" s="32" t="s">
        <v>649</v>
      </c>
      <c r="C1039" s="33" t="s">
        <v>1979</v>
      </c>
      <c r="D1039" s="34">
        <v>41.46</v>
      </c>
      <c r="E1039" s="9"/>
    </row>
    <row r="1040" spans="1:5" ht="12" customHeight="1">
      <c r="A1040" s="32" t="s">
        <v>3856</v>
      </c>
      <c r="B1040" s="32" t="s">
        <v>650</v>
      </c>
      <c r="C1040" s="33" t="s">
        <v>1979</v>
      </c>
      <c r="D1040" s="34">
        <v>44.41</v>
      </c>
      <c r="E1040" s="9"/>
    </row>
    <row r="1041" spans="1:5" ht="12" customHeight="1">
      <c r="A1041" s="32" t="s">
        <v>3857</v>
      </c>
      <c r="B1041" s="32" t="s">
        <v>2020</v>
      </c>
      <c r="C1041" s="33" t="s">
        <v>1979</v>
      </c>
      <c r="D1041" s="34">
        <v>55.02</v>
      </c>
      <c r="E1041" s="9"/>
    </row>
    <row r="1042" spans="1:5" ht="12" customHeight="1">
      <c r="A1042" s="32" t="s">
        <v>3858</v>
      </c>
      <c r="B1042" s="32" t="s">
        <v>2021</v>
      </c>
      <c r="C1042" s="33" t="s">
        <v>1979</v>
      </c>
      <c r="D1042" s="34">
        <v>79.6</v>
      </c>
      <c r="E1042" s="9"/>
    </row>
    <row r="1043" spans="1:5" ht="12" customHeight="1">
      <c r="A1043" s="32" t="s">
        <v>3859</v>
      </c>
      <c r="B1043" s="32" t="s">
        <v>2022</v>
      </c>
      <c r="C1043" s="33" t="s">
        <v>1979</v>
      </c>
      <c r="D1043" s="34">
        <v>96.16</v>
      </c>
      <c r="E1043" s="9"/>
    </row>
    <row r="1044" spans="1:5" ht="12" customHeight="1">
      <c r="A1044" s="32" t="s">
        <v>3860</v>
      </c>
      <c r="B1044" s="32" t="s">
        <v>2023</v>
      </c>
      <c r="C1044" s="33" t="s">
        <v>1979</v>
      </c>
      <c r="D1044" s="34">
        <v>124.4</v>
      </c>
      <c r="E1044" s="9"/>
    </row>
    <row r="1045" spans="1:5" ht="12" customHeight="1">
      <c r="A1045" s="32" t="s">
        <v>3861</v>
      </c>
      <c r="B1045" s="32" t="s">
        <v>2024</v>
      </c>
      <c r="C1045" s="33" t="s">
        <v>1979</v>
      </c>
      <c r="D1045" s="34">
        <v>274.99</v>
      </c>
      <c r="E1045" s="9"/>
    </row>
    <row r="1046" spans="1:5" ht="12" customHeight="1">
      <c r="A1046" s="32" t="s">
        <v>3862</v>
      </c>
      <c r="B1046" s="32" t="s">
        <v>2025</v>
      </c>
      <c r="C1046" s="33" t="s">
        <v>1979</v>
      </c>
      <c r="D1046" s="34">
        <v>414.84</v>
      </c>
      <c r="E1046" s="9"/>
    </row>
    <row r="1047" spans="1:5" ht="12" customHeight="1">
      <c r="A1047" s="32" t="s">
        <v>3863</v>
      </c>
      <c r="B1047" s="32" t="s">
        <v>2026</v>
      </c>
      <c r="C1047" s="33" t="s">
        <v>1979</v>
      </c>
      <c r="D1047" s="34">
        <v>697.02</v>
      </c>
      <c r="E1047" s="9"/>
    </row>
    <row r="1048" spans="1:5" ht="12" customHeight="1">
      <c r="A1048" s="32" t="s">
        <v>3864</v>
      </c>
      <c r="B1048" s="32" t="s">
        <v>2027</v>
      </c>
      <c r="C1048" s="33" t="s">
        <v>1979</v>
      </c>
      <c r="D1048" s="34">
        <v>46.16</v>
      </c>
      <c r="E1048" s="9"/>
    </row>
    <row r="1049" spans="1:5" ht="12" customHeight="1">
      <c r="A1049" s="32" t="s">
        <v>3865</v>
      </c>
      <c r="B1049" s="32" t="s">
        <v>2028</v>
      </c>
      <c r="C1049" s="33" t="s">
        <v>1979</v>
      </c>
      <c r="D1049" s="34">
        <v>54.97</v>
      </c>
      <c r="E1049" s="9"/>
    </row>
    <row r="1050" spans="1:5" ht="12" customHeight="1">
      <c r="A1050" s="32" t="s">
        <v>3866</v>
      </c>
      <c r="B1050" s="32" t="s">
        <v>2029</v>
      </c>
      <c r="C1050" s="33" t="s">
        <v>1979</v>
      </c>
      <c r="D1050" s="34">
        <v>75.66</v>
      </c>
      <c r="E1050" s="9"/>
    </row>
    <row r="1051" spans="1:5" ht="12" customHeight="1">
      <c r="A1051" s="32" t="s">
        <v>3867</v>
      </c>
      <c r="B1051" s="32" t="s">
        <v>2030</v>
      </c>
      <c r="C1051" s="33" t="s">
        <v>1979</v>
      </c>
      <c r="D1051" s="34">
        <v>89.93</v>
      </c>
      <c r="E1051" s="9"/>
    </row>
    <row r="1052" spans="1:5" ht="12" customHeight="1">
      <c r="A1052" s="32" t="s">
        <v>3868</v>
      </c>
      <c r="B1052" s="32" t="s">
        <v>2031</v>
      </c>
      <c r="C1052" s="33" t="s">
        <v>1979</v>
      </c>
      <c r="D1052" s="34">
        <v>106.09</v>
      </c>
      <c r="E1052" s="9"/>
    </row>
    <row r="1053" spans="1:5" ht="12" customHeight="1">
      <c r="A1053" s="32" t="s">
        <v>3869</v>
      </c>
      <c r="B1053" s="32" t="s">
        <v>2032</v>
      </c>
      <c r="C1053" s="33" t="s">
        <v>1979</v>
      </c>
      <c r="D1053" s="34">
        <v>151.82</v>
      </c>
      <c r="E1053" s="9"/>
    </row>
    <row r="1054" spans="1:5" ht="12" customHeight="1">
      <c r="A1054" s="32" t="s">
        <v>3870</v>
      </c>
      <c r="B1054" s="32" t="s">
        <v>2033</v>
      </c>
      <c r="C1054" s="33" t="s">
        <v>1979</v>
      </c>
      <c r="D1054" s="34">
        <v>158.71</v>
      </c>
      <c r="E1054" s="9"/>
    </row>
    <row r="1055" spans="1:5" ht="12" customHeight="1">
      <c r="A1055" s="32" t="s">
        <v>3871</v>
      </c>
      <c r="B1055" s="32" t="s">
        <v>2034</v>
      </c>
      <c r="C1055" s="33" t="s">
        <v>1979</v>
      </c>
      <c r="D1055" s="34">
        <v>80.43</v>
      </c>
      <c r="E1055" s="9"/>
    </row>
    <row r="1056" spans="1:5" ht="12" customHeight="1">
      <c r="A1056" s="32" t="s">
        <v>3872</v>
      </c>
      <c r="B1056" s="32" t="s">
        <v>2035</v>
      </c>
      <c r="C1056" s="33" t="s">
        <v>1979</v>
      </c>
      <c r="D1056" s="34">
        <v>92.15</v>
      </c>
      <c r="E1056" s="9"/>
    </row>
    <row r="1057" spans="1:5" ht="12" customHeight="1">
      <c r="A1057" s="32" t="s">
        <v>3873</v>
      </c>
      <c r="B1057" s="32" t="s">
        <v>2036</v>
      </c>
      <c r="C1057" s="33" t="s">
        <v>1979</v>
      </c>
      <c r="D1057" s="34">
        <v>341.45</v>
      </c>
      <c r="E1057" s="9"/>
    </row>
    <row r="1058" spans="1:5" ht="12" customHeight="1">
      <c r="A1058" s="32" t="s">
        <v>3874</v>
      </c>
      <c r="B1058" s="32" t="s">
        <v>2037</v>
      </c>
      <c r="C1058" s="33" t="s">
        <v>1979</v>
      </c>
      <c r="D1058" s="34">
        <v>341.92</v>
      </c>
      <c r="E1058" s="9"/>
    </row>
    <row r="1059" spans="1:5" ht="12" customHeight="1">
      <c r="A1059" s="32" t="s">
        <v>3875</v>
      </c>
      <c r="B1059" s="32" t="s">
        <v>2113</v>
      </c>
      <c r="C1059" s="33" t="s">
        <v>1979</v>
      </c>
      <c r="D1059" s="34">
        <v>238.21</v>
      </c>
      <c r="E1059" s="9"/>
    </row>
    <row r="1060" spans="1:5" ht="12" customHeight="1">
      <c r="A1060" s="32" t="s">
        <v>3876</v>
      </c>
      <c r="B1060" s="32" t="s">
        <v>667</v>
      </c>
      <c r="C1060" s="33" t="s">
        <v>1979</v>
      </c>
      <c r="D1060" s="34">
        <v>240.88</v>
      </c>
      <c r="E1060" s="9"/>
    </row>
    <row r="1061" spans="1:5" ht="12" customHeight="1">
      <c r="A1061" s="32" t="s">
        <v>3877</v>
      </c>
      <c r="B1061" s="32" t="s">
        <v>668</v>
      </c>
      <c r="C1061" s="33" t="s">
        <v>1979</v>
      </c>
      <c r="D1061" s="34">
        <v>244.9</v>
      </c>
      <c r="E1061" s="9"/>
    </row>
    <row r="1062" spans="1:5" ht="12" customHeight="1">
      <c r="A1062" s="32" t="s">
        <v>3878</v>
      </c>
      <c r="B1062" s="32" t="s">
        <v>3879</v>
      </c>
      <c r="C1062" s="33" t="s">
        <v>1979</v>
      </c>
      <c r="D1062" s="34">
        <v>299.91</v>
      </c>
      <c r="E1062" s="9"/>
    </row>
    <row r="1063" spans="1:5" ht="12" customHeight="1">
      <c r="A1063" s="32" t="s">
        <v>3880</v>
      </c>
      <c r="B1063" s="32" t="s">
        <v>3881</v>
      </c>
      <c r="C1063" s="33" t="s">
        <v>1979</v>
      </c>
      <c r="D1063" s="34">
        <v>280.13</v>
      </c>
      <c r="E1063" s="9"/>
    </row>
    <row r="1064" spans="1:5" ht="12" customHeight="1">
      <c r="A1064" s="32" t="s">
        <v>3882</v>
      </c>
      <c r="B1064" s="32" t="s">
        <v>669</v>
      </c>
      <c r="C1064" s="33" t="s">
        <v>1469</v>
      </c>
      <c r="D1064" s="34">
        <v>12.51</v>
      </c>
      <c r="E1064" s="9"/>
    </row>
    <row r="1065" spans="1:5" ht="12" customHeight="1">
      <c r="A1065" s="32" t="s">
        <v>3883</v>
      </c>
      <c r="B1065" s="32" t="s">
        <v>648</v>
      </c>
      <c r="C1065" s="33" t="s">
        <v>939</v>
      </c>
      <c r="D1065" s="34">
        <v>366.15</v>
      </c>
      <c r="E1065" s="9"/>
    </row>
    <row r="1066" spans="1:5" ht="12" customHeight="1">
      <c r="A1066" s="7" t="s">
        <v>6961</v>
      </c>
      <c r="B1066" s="32" t="s">
        <v>7021</v>
      </c>
      <c r="C1066" s="33"/>
      <c r="D1066" s="34"/>
      <c r="E1066" s="9"/>
    </row>
    <row r="1067" spans="1:5" ht="12" customHeight="1">
      <c r="A1067" s="32" t="s">
        <v>6962</v>
      </c>
      <c r="B1067" s="32" t="s">
        <v>6963</v>
      </c>
      <c r="C1067" s="33" t="s">
        <v>1979</v>
      </c>
      <c r="D1067" s="34"/>
      <c r="E1067" s="9"/>
    </row>
    <row r="1068" spans="1:5" ht="12" customHeight="1">
      <c r="A1068" s="32" t="s">
        <v>3884</v>
      </c>
      <c r="B1068" s="32" t="s">
        <v>670</v>
      </c>
      <c r="C1068" s="33" t="s">
        <v>1469</v>
      </c>
      <c r="D1068" s="34">
        <v>130.12</v>
      </c>
      <c r="E1068" s="9"/>
    </row>
    <row r="1069" spans="1:5" ht="12" customHeight="1">
      <c r="A1069" s="32" t="s">
        <v>3885</v>
      </c>
      <c r="B1069" s="32" t="s">
        <v>988</v>
      </c>
      <c r="C1069" s="33" t="s">
        <v>1469</v>
      </c>
      <c r="D1069" s="34">
        <v>149.28</v>
      </c>
      <c r="E1069" s="9"/>
    </row>
    <row r="1070" spans="1:5" ht="12" customHeight="1">
      <c r="A1070" s="32" t="s">
        <v>3886</v>
      </c>
      <c r="B1070" s="32" t="s">
        <v>671</v>
      </c>
      <c r="C1070" s="33" t="s">
        <v>1469</v>
      </c>
      <c r="D1070" s="34">
        <v>195.93</v>
      </c>
      <c r="E1070" s="9"/>
    </row>
    <row r="1071" spans="1:5" ht="12" customHeight="1">
      <c r="A1071" s="32" t="s">
        <v>3887</v>
      </c>
      <c r="B1071" s="32" t="s">
        <v>990</v>
      </c>
      <c r="C1071" s="33" t="s">
        <v>1469</v>
      </c>
      <c r="D1071" s="34">
        <v>276.61</v>
      </c>
      <c r="E1071" s="9"/>
    </row>
    <row r="1072" spans="1:5" ht="12" customHeight="1">
      <c r="A1072" s="32" t="s">
        <v>3888</v>
      </c>
      <c r="B1072" s="32" t="s">
        <v>672</v>
      </c>
      <c r="C1072" s="33" t="s">
        <v>1469</v>
      </c>
      <c r="D1072" s="34">
        <v>25.69</v>
      </c>
      <c r="E1072" s="9"/>
    </row>
    <row r="1073" spans="1:5" ht="12.75" customHeight="1">
      <c r="A1073" s="32" t="s">
        <v>3889</v>
      </c>
      <c r="B1073" s="32" t="s">
        <v>673</v>
      </c>
      <c r="C1073" s="33" t="s">
        <v>939</v>
      </c>
      <c r="D1073" s="34">
        <v>366.15</v>
      </c>
      <c r="E1073" s="9"/>
    </row>
    <row r="1074" spans="1:5" ht="12" customHeight="1">
      <c r="A1074" s="7" t="s">
        <v>6822</v>
      </c>
      <c r="B1074" s="8" t="s">
        <v>6823</v>
      </c>
      <c r="C1074" s="9"/>
      <c r="D1074" s="9"/>
      <c r="E1074" s="9"/>
    </row>
    <row r="1075" spans="1:5" ht="12" customHeight="1">
      <c r="A1075" s="32" t="s">
        <v>3890</v>
      </c>
      <c r="B1075" s="32" t="s">
        <v>2024</v>
      </c>
      <c r="C1075" s="33" t="s">
        <v>1979</v>
      </c>
      <c r="D1075" s="34">
        <v>274.99</v>
      </c>
      <c r="E1075" s="9"/>
    </row>
    <row r="1076" spans="1:5" ht="12" customHeight="1">
      <c r="A1076" s="32" t="s">
        <v>3891</v>
      </c>
      <c r="B1076" s="32" t="s">
        <v>2025</v>
      </c>
      <c r="C1076" s="33" t="s">
        <v>1979</v>
      </c>
      <c r="D1076" s="34">
        <v>414.84</v>
      </c>
      <c r="E1076" s="9"/>
    </row>
    <row r="1077" spans="1:5" ht="12" customHeight="1">
      <c r="A1077" s="32" t="s">
        <v>3892</v>
      </c>
      <c r="B1077" s="32" t="s">
        <v>2026</v>
      </c>
      <c r="C1077" s="33" t="s">
        <v>1979</v>
      </c>
      <c r="D1077" s="34">
        <v>697.02</v>
      </c>
      <c r="E1077" s="9"/>
    </row>
    <row r="1078" spans="1:5" ht="12" customHeight="1">
      <c r="A1078" s="32" t="s">
        <v>3893</v>
      </c>
      <c r="B1078" s="32" t="s">
        <v>674</v>
      </c>
      <c r="C1078" s="33" t="s">
        <v>1979</v>
      </c>
      <c r="D1078" s="34">
        <v>216.94</v>
      </c>
      <c r="E1078" s="9"/>
    </row>
    <row r="1079" spans="1:5" ht="12" customHeight="1">
      <c r="A1079" s="32" t="s">
        <v>3894</v>
      </c>
      <c r="B1079" s="32" t="s">
        <v>675</v>
      </c>
      <c r="C1079" s="33" t="s">
        <v>1979</v>
      </c>
      <c r="D1079" s="34">
        <v>639.9</v>
      </c>
      <c r="E1079" s="9"/>
    </row>
    <row r="1080" spans="1:5" ht="12" customHeight="1">
      <c r="A1080" s="32" t="s">
        <v>3895</v>
      </c>
      <c r="B1080" s="32" t="s">
        <v>853</v>
      </c>
      <c r="C1080" s="33" t="s">
        <v>1979</v>
      </c>
      <c r="D1080" s="34">
        <v>240.84</v>
      </c>
      <c r="E1080" s="9"/>
    </row>
    <row r="1081" spans="1:5" ht="12" customHeight="1">
      <c r="A1081" s="32" t="s">
        <v>3896</v>
      </c>
      <c r="B1081" s="32" t="s">
        <v>854</v>
      </c>
      <c r="C1081" s="33" t="s">
        <v>1979</v>
      </c>
      <c r="D1081" s="34">
        <v>345.53</v>
      </c>
      <c r="E1081" s="9"/>
    </row>
    <row r="1082" spans="1:5" ht="12" customHeight="1">
      <c r="A1082" s="32" t="s">
        <v>3897</v>
      </c>
      <c r="B1082" s="32" t="s">
        <v>855</v>
      </c>
      <c r="C1082" s="33" t="s">
        <v>1979</v>
      </c>
      <c r="D1082" s="34">
        <v>541.28</v>
      </c>
      <c r="E1082" s="9"/>
    </row>
    <row r="1083" spans="1:5" ht="12" customHeight="1">
      <c r="A1083" s="32" t="s">
        <v>3898</v>
      </c>
      <c r="B1083" s="32" t="s">
        <v>676</v>
      </c>
      <c r="C1083" s="33" t="s">
        <v>1979</v>
      </c>
      <c r="D1083" s="34">
        <v>165.97</v>
      </c>
      <c r="E1083" s="9"/>
    </row>
    <row r="1084" spans="1:5" ht="12" customHeight="1">
      <c r="A1084" s="32" t="s">
        <v>3899</v>
      </c>
      <c r="B1084" s="32" t="s">
        <v>677</v>
      </c>
      <c r="C1084" s="33" t="s">
        <v>1979</v>
      </c>
      <c r="D1084" s="34">
        <v>218.24</v>
      </c>
      <c r="E1084" s="9"/>
    </row>
    <row r="1085" spans="1:5" ht="12" customHeight="1">
      <c r="A1085" s="32" t="s">
        <v>3900</v>
      </c>
      <c r="B1085" s="32" t="s">
        <v>3901</v>
      </c>
      <c r="C1085" s="33" t="s">
        <v>1979</v>
      </c>
      <c r="D1085" s="34">
        <v>1201.72</v>
      </c>
      <c r="E1085" s="9"/>
    </row>
    <row r="1086" spans="1:5" ht="12" customHeight="1">
      <c r="A1086" s="32" t="s">
        <v>3902</v>
      </c>
      <c r="B1086" s="32" t="s">
        <v>1639</v>
      </c>
      <c r="C1086" s="33" t="s">
        <v>1469</v>
      </c>
      <c r="D1086" s="34">
        <v>19.43</v>
      </c>
      <c r="E1086" s="9"/>
    </row>
    <row r="1087" spans="1:5" ht="12" customHeight="1">
      <c r="A1087" s="32" t="s">
        <v>3903</v>
      </c>
      <c r="B1087" s="32" t="s">
        <v>1640</v>
      </c>
      <c r="C1087" s="33" t="s">
        <v>1469</v>
      </c>
      <c r="D1087" s="34">
        <v>27.87</v>
      </c>
      <c r="E1087" s="9"/>
    </row>
    <row r="1088" spans="1:5" ht="12" customHeight="1">
      <c r="A1088" s="32" t="s">
        <v>3904</v>
      </c>
      <c r="B1088" s="32" t="s">
        <v>1641</v>
      </c>
      <c r="C1088" s="33" t="s">
        <v>1979</v>
      </c>
      <c r="D1088" s="34">
        <v>46.48</v>
      </c>
      <c r="E1088" s="9"/>
    </row>
    <row r="1089" spans="1:5" ht="12" customHeight="1">
      <c r="A1089" s="32" t="s">
        <v>3905</v>
      </c>
      <c r="B1089" s="32" t="s">
        <v>1642</v>
      </c>
      <c r="C1089" s="33" t="s">
        <v>1979</v>
      </c>
      <c r="D1089" s="34">
        <v>44.8</v>
      </c>
      <c r="E1089" s="9"/>
    </row>
    <row r="1090" spans="1:5" ht="12" customHeight="1">
      <c r="A1090" s="32" t="s">
        <v>3906</v>
      </c>
      <c r="B1090" s="32" t="s">
        <v>1643</v>
      </c>
      <c r="C1090" s="33" t="s">
        <v>1979</v>
      </c>
      <c r="D1090" s="34">
        <v>88.55</v>
      </c>
      <c r="E1090" s="9"/>
    </row>
    <row r="1091" spans="1:5" ht="12" customHeight="1">
      <c r="A1091" s="32" t="s">
        <v>3907</v>
      </c>
      <c r="B1091" s="32" t="s">
        <v>1644</v>
      </c>
      <c r="C1091" s="33" t="s">
        <v>1979</v>
      </c>
      <c r="D1091" s="34">
        <v>329.11</v>
      </c>
      <c r="E1091" s="9"/>
    </row>
    <row r="1092" spans="1:5" ht="12" customHeight="1">
      <c r="A1092" s="32" t="s">
        <v>3908</v>
      </c>
      <c r="B1092" s="32" t="s">
        <v>1645</v>
      </c>
      <c r="C1092" s="33" t="s">
        <v>1979</v>
      </c>
      <c r="D1092" s="34">
        <v>371.87</v>
      </c>
      <c r="E1092" s="9"/>
    </row>
    <row r="1093" spans="1:5" ht="12" customHeight="1">
      <c r="A1093" s="32" t="s">
        <v>3909</v>
      </c>
      <c r="B1093" s="32" t="s">
        <v>1646</v>
      </c>
      <c r="C1093" s="33" t="s">
        <v>1979</v>
      </c>
      <c r="D1093" s="34">
        <v>657.99</v>
      </c>
      <c r="E1093" s="9"/>
    </row>
    <row r="1094" spans="1:5" ht="12" customHeight="1">
      <c r="A1094" s="32" t="s">
        <v>3910</v>
      </c>
      <c r="B1094" s="32" t="s">
        <v>3911</v>
      </c>
      <c r="C1094" s="33" t="s">
        <v>1979</v>
      </c>
      <c r="D1094" s="34">
        <v>404.82</v>
      </c>
      <c r="E1094" s="9"/>
    </row>
    <row r="1095" spans="1:5" ht="12" customHeight="1">
      <c r="A1095" s="32" t="s">
        <v>3912</v>
      </c>
      <c r="B1095" s="32" t="s">
        <v>3913</v>
      </c>
      <c r="C1095" s="33" t="s">
        <v>1979</v>
      </c>
      <c r="D1095" s="34">
        <v>414.4</v>
      </c>
      <c r="E1095" s="9"/>
    </row>
    <row r="1096" spans="1:5" ht="12" customHeight="1">
      <c r="A1096" s="32" t="s">
        <v>3914</v>
      </c>
      <c r="B1096" s="32" t="s">
        <v>3915</v>
      </c>
      <c r="C1096" s="33" t="s">
        <v>1979</v>
      </c>
      <c r="D1096" s="34">
        <v>122.98</v>
      </c>
      <c r="E1096" s="9"/>
    </row>
    <row r="1097" spans="1:5" ht="12" customHeight="1">
      <c r="A1097" s="32" t="s">
        <v>3916</v>
      </c>
      <c r="B1097" s="32" t="s">
        <v>3917</v>
      </c>
      <c r="C1097" s="33" t="s">
        <v>1979</v>
      </c>
      <c r="D1097" s="34">
        <v>187.35</v>
      </c>
      <c r="E1097" s="9"/>
    </row>
    <row r="1098" spans="1:5" ht="12" customHeight="1">
      <c r="A1098" s="32" t="s">
        <v>3918</v>
      </c>
      <c r="B1098" s="32" t="s">
        <v>2402</v>
      </c>
      <c r="C1098" s="33" t="s">
        <v>1979</v>
      </c>
      <c r="D1098" s="34">
        <v>129.61</v>
      </c>
      <c r="E1098" s="9"/>
    </row>
    <row r="1099" spans="1:5" ht="12" customHeight="1">
      <c r="A1099" s="32" t="s">
        <v>3919</v>
      </c>
      <c r="B1099" s="32" t="s">
        <v>3920</v>
      </c>
      <c r="C1099" s="33" t="s">
        <v>1979</v>
      </c>
      <c r="D1099" s="34">
        <v>122.98</v>
      </c>
      <c r="E1099" s="9"/>
    </row>
    <row r="1100" spans="1:5" ht="12" customHeight="1">
      <c r="A1100" s="32" t="s">
        <v>3921</v>
      </c>
      <c r="B1100" s="32" t="s">
        <v>2403</v>
      </c>
      <c r="C1100" s="33" t="s">
        <v>1979</v>
      </c>
      <c r="D1100" s="34">
        <v>154.2</v>
      </c>
      <c r="E1100" s="9"/>
    </row>
    <row r="1101" spans="1:5" ht="12" customHeight="1">
      <c r="A1101" s="32" t="s">
        <v>3922</v>
      </c>
      <c r="B1101" s="32" t="s">
        <v>856</v>
      </c>
      <c r="C1101" s="33" t="s">
        <v>1979</v>
      </c>
      <c r="D1101" s="34">
        <v>247.84</v>
      </c>
      <c r="E1101" s="9"/>
    </row>
    <row r="1102" spans="1:5" ht="12" customHeight="1">
      <c r="A1102" s="32" t="s">
        <v>3923</v>
      </c>
      <c r="B1102" s="32" t="s">
        <v>857</v>
      </c>
      <c r="C1102" s="33" t="s">
        <v>1979</v>
      </c>
      <c r="D1102" s="34">
        <v>1030.23</v>
      </c>
      <c r="E1102" s="9"/>
    </row>
    <row r="1103" spans="1:5" ht="12" customHeight="1">
      <c r="A1103" s="32" t="s">
        <v>3924</v>
      </c>
      <c r="B1103" s="32" t="s">
        <v>381</v>
      </c>
      <c r="C1103" s="33" t="s">
        <v>1979</v>
      </c>
      <c r="D1103" s="34">
        <v>1644.82</v>
      </c>
      <c r="E1103" s="9"/>
    </row>
    <row r="1104" spans="1:5" ht="12" customHeight="1">
      <c r="A1104" s="32" t="s">
        <v>3925</v>
      </c>
      <c r="B1104" s="32" t="s">
        <v>382</v>
      </c>
      <c r="C1104" s="33" t="s">
        <v>1979</v>
      </c>
      <c r="D1104" s="34">
        <v>775.54</v>
      </c>
      <c r="E1104" s="9"/>
    </row>
    <row r="1105" spans="1:5" ht="12" customHeight="1">
      <c r="A1105" s="32" t="s">
        <v>3926</v>
      </c>
      <c r="B1105" s="32" t="s">
        <v>383</v>
      </c>
      <c r="C1105" s="33" t="s">
        <v>1979</v>
      </c>
      <c r="D1105" s="34">
        <v>953.3</v>
      </c>
      <c r="E1105" s="9"/>
    </row>
    <row r="1106" spans="1:5" ht="12" customHeight="1">
      <c r="A1106" s="32" t="s">
        <v>3927</v>
      </c>
      <c r="B1106" s="32" t="s">
        <v>504</v>
      </c>
      <c r="C1106" s="33" t="s">
        <v>1979</v>
      </c>
      <c r="D1106" s="34">
        <v>938.9</v>
      </c>
      <c r="E1106" s="9"/>
    </row>
    <row r="1107" spans="1:5" ht="12" customHeight="1">
      <c r="A1107" s="32" t="s">
        <v>3928</v>
      </c>
      <c r="B1107" s="32" t="s">
        <v>858</v>
      </c>
      <c r="C1107" s="33" t="s">
        <v>1979</v>
      </c>
      <c r="D1107" s="34">
        <v>1409.59</v>
      </c>
      <c r="E1107" s="9"/>
    </row>
    <row r="1108" spans="1:5" ht="12" customHeight="1">
      <c r="A1108" s="32" t="s">
        <v>3929</v>
      </c>
      <c r="B1108" s="32" t="s">
        <v>505</v>
      </c>
      <c r="C1108" s="33" t="s">
        <v>1979</v>
      </c>
      <c r="D1108" s="34">
        <v>1572.99</v>
      </c>
      <c r="E1108" s="9"/>
    </row>
    <row r="1109" spans="1:5" ht="12" customHeight="1">
      <c r="A1109" s="32" t="s">
        <v>3930</v>
      </c>
      <c r="B1109" s="32" t="s">
        <v>506</v>
      </c>
      <c r="C1109" s="33" t="s">
        <v>1979</v>
      </c>
      <c r="D1109" s="34">
        <v>1568.01</v>
      </c>
      <c r="E1109" s="9"/>
    </row>
    <row r="1110" spans="1:5" ht="12" customHeight="1">
      <c r="A1110" s="32" t="s">
        <v>3931</v>
      </c>
      <c r="B1110" s="32" t="s">
        <v>507</v>
      </c>
      <c r="C1110" s="33" t="s">
        <v>1979</v>
      </c>
      <c r="D1110" s="34">
        <v>1876.59</v>
      </c>
      <c r="E1110" s="9"/>
    </row>
    <row r="1111" spans="1:5" ht="12" customHeight="1">
      <c r="A1111" s="32" t="s">
        <v>3932</v>
      </c>
      <c r="B1111" s="32" t="s">
        <v>508</v>
      </c>
      <c r="C1111" s="33" t="s">
        <v>1979</v>
      </c>
      <c r="D1111" s="34">
        <v>2304.45</v>
      </c>
      <c r="E1111" s="9"/>
    </row>
    <row r="1112" spans="1:5" ht="12" customHeight="1">
      <c r="A1112" s="32" t="s">
        <v>3933</v>
      </c>
      <c r="B1112" s="32" t="s">
        <v>509</v>
      </c>
      <c r="C1112" s="33" t="s">
        <v>1979</v>
      </c>
      <c r="D1112" s="34">
        <v>3590.92</v>
      </c>
      <c r="E1112" s="9"/>
    </row>
    <row r="1113" spans="1:5" ht="12" customHeight="1">
      <c r="A1113" s="32" t="s">
        <v>3934</v>
      </c>
      <c r="B1113" s="32" t="s">
        <v>510</v>
      </c>
      <c r="C1113" s="33" t="s">
        <v>1979</v>
      </c>
      <c r="D1113" s="34">
        <v>3969.47</v>
      </c>
      <c r="E1113" s="9"/>
    </row>
    <row r="1114" spans="1:5" ht="12" customHeight="1">
      <c r="A1114" s="32" t="s">
        <v>3935</v>
      </c>
      <c r="B1114" s="38" t="s">
        <v>3936</v>
      </c>
      <c r="C1114" s="33" t="s">
        <v>1979</v>
      </c>
      <c r="D1114" s="34">
        <v>169.57</v>
      </c>
      <c r="E1114" s="9"/>
    </row>
    <row r="1115" spans="1:5" ht="12" customHeight="1">
      <c r="A1115" s="32" t="s">
        <v>3937</v>
      </c>
      <c r="B1115" s="32" t="s">
        <v>673</v>
      </c>
      <c r="C1115" s="33" t="s">
        <v>939</v>
      </c>
      <c r="D1115" s="34">
        <v>366.15</v>
      </c>
      <c r="E1115" s="9"/>
    </row>
    <row r="1116" spans="1:5" ht="12" customHeight="1">
      <c r="A1116" s="7" t="s">
        <v>6824</v>
      </c>
      <c r="B1116" s="8" t="s">
        <v>6825</v>
      </c>
      <c r="C1116" s="9"/>
      <c r="D1116" s="9"/>
      <c r="E1116" s="9"/>
    </row>
    <row r="1117" spans="1:5" ht="12" customHeight="1">
      <c r="A1117" s="32" t="s">
        <v>3938</v>
      </c>
      <c r="B1117" s="32" t="s">
        <v>511</v>
      </c>
      <c r="C1117" s="33" t="s">
        <v>1469</v>
      </c>
      <c r="D1117" s="34">
        <v>236.68</v>
      </c>
      <c r="E1117" s="9"/>
    </row>
    <row r="1118" spans="1:5" ht="12" customHeight="1">
      <c r="A1118" s="32" t="s">
        <v>3939</v>
      </c>
      <c r="B1118" s="32" t="s">
        <v>512</v>
      </c>
      <c r="C1118" s="33" t="s">
        <v>1469</v>
      </c>
      <c r="D1118" s="34">
        <v>310.81</v>
      </c>
      <c r="E1118" s="9"/>
    </row>
    <row r="1119" spans="1:5" ht="12" customHeight="1">
      <c r="A1119" s="32" t="s">
        <v>3940</v>
      </c>
      <c r="B1119" s="32" t="s">
        <v>513</v>
      </c>
      <c r="C1119" s="33" t="s">
        <v>1469</v>
      </c>
      <c r="D1119" s="34">
        <v>348.07</v>
      </c>
      <c r="E1119" s="9"/>
    </row>
    <row r="1120" spans="1:5" ht="12" customHeight="1">
      <c r="A1120" s="32" t="s">
        <v>3941</v>
      </c>
      <c r="B1120" s="32" t="s">
        <v>329</v>
      </c>
      <c r="C1120" s="33" t="s">
        <v>1469</v>
      </c>
      <c r="D1120" s="34">
        <v>28.99</v>
      </c>
      <c r="E1120" s="9"/>
    </row>
    <row r="1121" spans="1:5" ht="12" customHeight="1">
      <c r="A1121" s="32" t="s">
        <v>3942</v>
      </c>
      <c r="B1121" s="32" t="s">
        <v>514</v>
      </c>
      <c r="C1121" s="33" t="s">
        <v>1469</v>
      </c>
      <c r="D1121" s="34">
        <v>32.79</v>
      </c>
      <c r="E1121" s="9"/>
    </row>
    <row r="1122" spans="1:5" ht="12" customHeight="1">
      <c r="A1122" s="32" t="s">
        <v>3943</v>
      </c>
      <c r="B1122" s="32" t="s">
        <v>515</v>
      </c>
      <c r="C1122" s="33" t="s">
        <v>1469</v>
      </c>
      <c r="D1122" s="34">
        <v>39.33</v>
      </c>
      <c r="E1122" s="9"/>
    </row>
    <row r="1123" spans="1:5" ht="12" customHeight="1">
      <c r="A1123" s="32" t="s">
        <v>3944</v>
      </c>
      <c r="B1123" s="32" t="s">
        <v>1502</v>
      </c>
      <c r="C1123" s="33" t="s">
        <v>1469</v>
      </c>
      <c r="D1123" s="34">
        <v>43.93</v>
      </c>
      <c r="E1123" s="9"/>
    </row>
    <row r="1124" spans="1:5" ht="12" customHeight="1">
      <c r="A1124" s="32" t="s">
        <v>3945</v>
      </c>
      <c r="B1124" s="32" t="s">
        <v>1503</v>
      </c>
      <c r="C1124" s="33" t="s">
        <v>1469</v>
      </c>
      <c r="D1124" s="34">
        <v>82.68</v>
      </c>
      <c r="E1124" s="9"/>
    </row>
    <row r="1125" spans="1:5" ht="12" customHeight="1">
      <c r="A1125" s="32" t="s">
        <v>3946</v>
      </c>
      <c r="B1125" s="32" t="s">
        <v>330</v>
      </c>
      <c r="C1125" s="33" t="s">
        <v>1469</v>
      </c>
      <c r="D1125" s="34">
        <v>88.06</v>
      </c>
      <c r="E1125" s="9"/>
    </row>
    <row r="1126" spans="1:5" ht="12" customHeight="1">
      <c r="A1126" s="32" t="s">
        <v>3947</v>
      </c>
      <c r="B1126" s="32" t="s">
        <v>1504</v>
      </c>
      <c r="C1126" s="33" t="s">
        <v>1469</v>
      </c>
      <c r="D1126" s="34">
        <v>29.98</v>
      </c>
      <c r="E1126" s="9"/>
    </row>
    <row r="1127" spans="1:5" ht="12" customHeight="1">
      <c r="A1127" s="32" t="s">
        <v>3948</v>
      </c>
      <c r="B1127" s="32" t="s">
        <v>1505</v>
      </c>
      <c r="C1127" s="33" t="s">
        <v>1469</v>
      </c>
      <c r="D1127" s="34">
        <v>32.27</v>
      </c>
      <c r="E1127" s="9"/>
    </row>
    <row r="1128" spans="1:5" ht="12" customHeight="1">
      <c r="A1128" s="32" t="s">
        <v>3949</v>
      </c>
      <c r="B1128" s="32" t="s">
        <v>1506</v>
      </c>
      <c r="C1128" s="33" t="s">
        <v>1469</v>
      </c>
      <c r="D1128" s="34">
        <v>37.54</v>
      </c>
      <c r="E1128" s="9"/>
    </row>
    <row r="1129" spans="1:5" ht="12" customHeight="1">
      <c r="A1129" s="32" t="s">
        <v>3950</v>
      </c>
      <c r="B1129" s="32" t="s">
        <v>1507</v>
      </c>
      <c r="C1129" s="33" t="s">
        <v>1469</v>
      </c>
      <c r="D1129" s="34">
        <v>48.21</v>
      </c>
      <c r="E1129" s="9"/>
    </row>
    <row r="1130" spans="1:5" ht="12" customHeight="1">
      <c r="A1130" s="32" t="s">
        <v>3951</v>
      </c>
      <c r="B1130" s="32" t="s">
        <v>1508</v>
      </c>
      <c r="C1130" s="33" t="s">
        <v>1469</v>
      </c>
      <c r="D1130" s="34">
        <v>74.06</v>
      </c>
      <c r="E1130" s="9"/>
    </row>
    <row r="1131" spans="1:5" ht="12" customHeight="1">
      <c r="A1131" s="32" t="s">
        <v>3952</v>
      </c>
      <c r="B1131" s="32" t="s">
        <v>1509</v>
      </c>
      <c r="C1131" s="33" t="s">
        <v>939</v>
      </c>
      <c r="D1131" s="34">
        <v>366.15</v>
      </c>
      <c r="E1131" s="9"/>
    </row>
    <row r="1132" spans="1:5" ht="12" customHeight="1">
      <c r="A1132" s="7" t="s">
        <v>6826</v>
      </c>
      <c r="B1132" s="8" t="s">
        <v>6827</v>
      </c>
      <c r="C1132" s="9"/>
      <c r="D1132" s="9"/>
      <c r="E1132" s="9"/>
    </row>
    <row r="1133" spans="1:5" ht="12" customHeight="1">
      <c r="A1133" s="32" t="s">
        <v>3953</v>
      </c>
      <c r="B1133" s="32" t="s">
        <v>1510</v>
      </c>
      <c r="C1133" s="33" t="s">
        <v>1979</v>
      </c>
      <c r="D1133" s="34">
        <v>58.41</v>
      </c>
      <c r="E1133" s="9"/>
    </row>
    <row r="1134" spans="1:5" ht="12" customHeight="1">
      <c r="A1134" s="32" t="s">
        <v>3954</v>
      </c>
      <c r="B1134" s="32" t="s">
        <v>1511</v>
      </c>
      <c r="C1134" s="33" t="s">
        <v>1979</v>
      </c>
      <c r="D1134" s="34">
        <v>49.3</v>
      </c>
      <c r="E1134" s="9"/>
    </row>
    <row r="1135" spans="1:5" ht="12" customHeight="1">
      <c r="A1135" s="32" t="s">
        <v>3955</v>
      </c>
      <c r="B1135" s="32" t="s">
        <v>1512</v>
      </c>
      <c r="C1135" s="33" t="s">
        <v>1979</v>
      </c>
      <c r="D1135" s="34">
        <v>25.3</v>
      </c>
      <c r="E1135" s="9"/>
    </row>
    <row r="1136" spans="1:5" ht="12" customHeight="1">
      <c r="A1136" s="32" t="s">
        <v>6915</v>
      </c>
      <c r="B1136" s="32" t="s">
        <v>3956</v>
      </c>
      <c r="C1136" s="33" t="s">
        <v>1979</v>
      </c>
      <c r="D1136" s="34">
        <v>743.1</v>
      </c>
      <c r="E1136" s="9"/>
    </row>
    <row r="1137" spans="1:5" ht="12" customHeight="1">
      <c r="A1137" s="32" t="s">
        <v>3957</v>
      </c>
      <c r="B1137" s="32" t="s">
        <v>1513</v>
      </c>
      <c r="C1137" s="33" t="s">
        <v>1979</v>
      </c>
      <c r="D1137" s="34">
        <v>977.05</v>
      </c>
      <c r="E1137" s="9"/>
    </row>
    <row r="1138" spans="1:5" ht="12" customHeight="1">
      <c r="A1138" s="32" t="s">
        <v>3958</v>
      </c>
      <c r="B1138" s="32" t="s">
        <v>678</v>
      </c>
      <c r="C1138" s="33" t="s">
        <v>1979</v>
      </c>
      <c r="D1138" s="34">
        <v>395.83</v>
      </c>
      <c r="E1138" s="9"/>
    </row>
    <row r="1139" spans="1:5" ht="12" customHeight="1">
      <c r="A1139" s="32" t="s">
        <v>3959</v>
      </c>
      <c r="B1139" s="32" t="s">
        <v>679</v>
      </c>
      <c r="C1139" s="33" t="s">
        <v>1976</v>
      </c>
      <c r="D1139" s="34">
        <v>59.6</v>
      </c>
      <c r="E1139" s="9"/>
    </row>
    <row r="1140" spans="1:5" ht="12" customHeight="1">
      <c r="A1140" s="32" t="s">
        <v>3960</v>
      </c>
      <c r="B1140" s="32" t="s">
        <v>680</v>
      </c>
      <c r="C1140" s="33" t="s">
        <v>1976</v>
      </c>
      <c r="D1140" s="34">
        <v>553.73</v>
      </c>
      <c r="E1140" s="9"/>
    </row>
    <row r="1141" spans="1:5" ht="12" customHeight="1">
      <c r="A1141" s="32" t="s">
        <v>3961</v>
      </c>
      <c r="B1141" s="32" t="s">
        <v>681</v>
      </c>
      <c r="C1141" s="33" t="s">
        <v>1978</v>
      </c>
      <c r="D1141" s="34">
        <v>151.42</v>
      </c>
      <c r="E1141" s="9"/>
    </row>
    <row r="1142" spans="1:5" ht="12" customHeight="1">
      <c r="A1142" s="32" t="s">
        <v>3962</v>
      </c>
      <c r="B1142" s="32" t="s">
        <v>682</v>
      </c>
      <c r="C1142" s="33" t="s">
        <v>1978</v>
      </c>
      <c r="D1142" s="34">
        <v>217.92</v>
      </c>
      <c r="E1142" s="9"/>
    </row>
    <row r="1143" spans="1:5" ht="12" customHeight="1">
      <c r="A1143" s="32" t="s">
        <v>3963</v>
      </c>
      <c r="B1143" s="32" t="s">
        <v>683</v>
      </c>
      <c r="C1143" s="33" t="s">
        <v>1978</v>
      </c>
      <c r="D1143" s="34">
        <v>122.56</v>
      </c>
      <c r="E1143" s="9"/>
    </row>
    <row r="1144" spans="1:5" ht="12" customHeight="1">
      <c r="A1144" s="32" t="s">
        <v>3964</v>
      </c>
      <c r="B1144" s="32" t="s">
        <v>684</v>
      </c>
      <c r="C1144" s="33" t="s">
        <v>1979</v>
      </c>
      <c r="D1144" s="34">
        <v>49.61</v>
      </c>
      <c r="E1144" s="9"/>
    </row>
    <row r="1145" spans="1:5" ht="12" customHeight="1">
      <c r="A1145" s="32" t="s">
        <v>3965</v>
      </c>
      <c r="B1145" s="32" t="s">
        <v>331</v>
      </c>
      <c r="C1145" s="33" t="s">
        <v>1979</v>
      </c>
      <c r="D1145" s="34">
        <v>341.71</v>
      </c>
      <c r="E1145" s="9"/>
    </row>
    <row r="1146" spans="1:5" ht="12" customHeight="1">
      <c r="A1146" s="32" t="s">
        <v>3966</v>
      </c>
      <c r="B1146" s="32" t="s">
        <v>685</v>
      </c>
      <c r="C1146" s="33" t="s">
        <v>1979</v>
      </c>
      <c r="D1146" s="34">
        <v>45.72</v>
      </c>
      <c r="E1146" s="9"/>
    </row>
    <row r="1147" spans="1:5" ht="12" customHeight="1">
      <c r="A1147" s="32" t="s">
        <v>3967</v>
      </c>
      <c r="B1147" s="32" t="s">
        <v>194</v>
      </c>
      <c r="C1147" s="33" t="s">
        <v>1979</v>
      </c>
      <c r="D1147" s="34">
        <v>76.05</v>
      </c>
      <c r="E1147" s="9"/>
    </row>
    <row r="1148" spans="1:5" ht="12" customHeight="1">
      <c r="A1148" s="32" t="s">
        <v>3968</v>
      </c>
      <c r="B1148" s="32" t="s">
        <v>686</v>
      </c>
      <c r="C1148" s="33" t="s">
        <v>1979</v>
      </c>
      <c r="D1148" s="34">
        <v>7.65</v>
      </c>
      <c r="E1148" s="9"/>
    </row>
    <row r="1149" spans="1:5" ht="12" customHeight="1">
      <c r="A1149" s="32" t="s">
        <v>3969</v>
      </c>
      <c r="B1149" s="32" t="s">
        <v>740</v>
      </c>
      <c r="C1149" s="33" t="s">
        <v>1979</v>
      </c>
      <c r="D1149" s="34">
        <v>9.27</v>
      </c>
      <c r="E1149" s="9"/>
    </row>
    <row r="1150" spans="1:5" ht="12" customHeight="1">
      <c r="A1150" s="32" t="s">
        <v>3970</v>
      </c>
      <c r="B1150" s="32" t="s">
        <v>741</v>
      </c>
      <c r="C1150" s="33" t="s">
        <v>1979</v>
      </c>
      <c r="D1150" s="34">
        <v>11.55</v>
      </c>
      <c r="E1150" s="9"/>
    </row>
    <row r="1151" spans="1:5" ht="12" customHeight="1">
      <c r="A1151" s="32" t="s">
        <v>3971</v>
      </c>
      <c r="B1151" s="32" t="s">
        <v>1509</v>
      </c>
      <c r="C1151" s="33" t="s">
        <v>939</v>
      </c>
      <c r="D1151" s="34">
        <v>366.15</v>
      </c>
      <c r="E1151" s="9"/>
    </row>
    <row r="1152" spans="1:5" ht="12" customHeight="1">
      <c r="A1152" s="7" t="s">
        <v>6828</v>
      </c>
      <c r="B1152" s="8" t="s">
        <v>6829</v>
      </c>
      <c r="C1152" s="9"/>
      <c r="D1152" s="9"/>
      <c r="E1152" s="9"/>
    </row>
    <row r="1153" spans="1:5" ht="12" customHeight="1">
      <c r="A1153" s="32" t="s">
        <v>3972</v>
      </c>
      <c r="B1153" s="32" t="s">
        <v>687</v>
      </c>
      <c r="C1153" s="33" t="s">
        <v>1469</v>
      </c>
      <c r="D1153" s="34">
        <v>164.51</v>
      </c>
      <c r="E1153" s="9"/>
    </row>
    <row r="1154" spans="1:5" ht="12" customHeight="1">
      <c r="A1154" s="32" t="s">
        <v>3973</v>
      </c>
      <c r="B1154" s="32" t="s">
        <v>688</v>
      </c>
      <c r="C1154" s="33" t="s">
        <v>1469</v>
      </c>
      <c r="D1154" s="34">
        <v>219.48</v>
      </c>
      <c r="E1154" s="9"/>
    </row>
    <row r="1155" spans="1:5" ht="12" customHeight="1">
      <c r="A1155" s="32" t="s">
        <v>3974</v>
      </c>
      <c r="B1155" s="32" t="s">
        <v>689</v>
      </c>
      <c r="C1155" s="33" t="s">
        <v>1469</v>
      </c>
      <c r="D1155" s="34">
        <v>260.51</v>
      </c>
      <c r="E1155" s="9"/>
    </row>
    <row r="1156" spans="1:5" ht="12" customHeight="1">
      <c r="A1156" s="32" t="s">
        <v>3975</v>
      </c>
      <c r="B1156" s="32" t="s">
        <v>690</v>
      </c>
      <c r="C1156" s="33" t="s">
        <v>1469</v>
      </c>
      <c r="D1156" s="34">
        <v>376.09</v>
      </c>
      <c r="E1156" s="9"/>
    </row>
    <row r="1157" spans="1:5" ht="12" customHeight="1">
      <c r="A1157" s="32" t="s">
        <v>3976</v>
      </c>
      <c r="B1157" s="32" t="s">
        <v>718</v>
      </c>
      <c r="C1157" s="33" t="s">
        <v>1469</v>
      </c>
      <c r="D1157" s="34">
        <v>108.79</v>
      </c>
      <c r="E1157" s="9"/>
    </row>
    <row r="1158" spans="1:5" ht="12" customHeight="1">
      <c r="A1158" s="32" t="s">
        <v>3977</v>
      </c>
      <c r="B1158" s="32" t="s">
        <v>1624</v>
      </c>
      <c r="C1158" s="33" t="s">
        <v>1469</v>
      </c>
      <c r="D1158" s="34">
        <v>131.51</v>
      </c>
      <c r="E1158" s="9"/>
    </row>
    <row r="1159" spans="1:5" ht="12" customHeight="1">
      <c r="A1159" s="32" t="s">
        <v>3978</v>
      </c>
      <c r="B1159" s="32" t="s">
        <v>1625</v>
      </c>
      <c r="C1159" s="33" t="s">
        <v>1469</v>
      </c>
      <c r="D1159" s="34">
        <v>168.76</v>
      </c>
      <c r="E1159" s="9"/>
    </row>
    <row r="1160" spans="1:5" ht="12" customHeight="1">
      <c r="A1160" s="32" t="s">
        <v>3979</v>
      </c>
      <c r="B1160" s="32" t="s">
        <v>1626</v>
      </c>
      <c r="C1160" s="33" t="s">
        <v>1469</v>
      </c>
      <c r="D1160" s="34">
        <v>200.6</v>
      </c>
      <c r="E1160" s="9"/>
    </row>
    <row r="1161" spans="1:5" ht="12" customHeight="1">
      <c r="A1161" s="32" t="s">
        <v>3980</v>
      </c>
      <c r="B1161" s="32" t="s">
        <v>329</v>
      </c>
      <c r="C1161" s="33" t="s">
        <v>1469</v>
      </c>
      <c r="D1161" s="34">
        <v>27.58</v>
      </c>
      <c r="E1161" s="9"/>
    </row>
    <row r="1162" spans="1:5" ht="12" customHeight="1">
      <c r="A1162" s="32" t="s">
        <v>3981</v>
      </c>
      <c r="B1162" s="32" t="s">
        <v>514</v>
      </c>
      <c r="C1162" s="33" t="s">
        <v>1469</v>
      </c>
      <c r="D1162" s="34">
        <v>30.38</v>
      </c>
      <c r="E1162" s="9"/>
    </row>
    <row r="1163" spans="1:5" ht="12" customHeight="1">
      <c r="A1163" s="32" t="s">
        <v>3982</v>
      </c>
      <c r="B1163" s="32" t="s">
        <v>515</v>
      </c>
      <c r="C1163" s="33" t="s">
        <v>1469</v>
      </c>
      <c r="D1163" s="34">
        <v>36.06</v>
      </c>
      <c r="E1163" s="9"/>
    </row>
    <row r="1164" spans="1:5" ht="12" customHeight="1">
      <c r="A1164" s="32" t="s">
        <v>3983</v>
      </c>
      <c r="B1164" s="32" t="s">
        <v>1502</v>
      </c>
      <c r="C1164" s="33" t="s">
        <v>1469</v>
      </c>
      <c r="D1164" s="34">
        <v>40.27</v>
      </c>
      <c r="E1164" s="9"/>
    </row>
    <row r="1165" spans="1:5" ht="12" customHeight="1">
      <c r="A1165" s="32" t="s">
        <v>3984</v>
      </c>
      <c r="B1165" s="32" t="s">
        <v>1503</v>
      </c>
      <c r="C1165" s="33" t="s">
        <v>1469</v>
      </c>
      <c r="D1165" s="34">
        <v>65.88</v>
      </c>
      <c r="E1165" s="9"/>
    </row>
    <row r="1166" spans="1:5" ht="12" customHeight="1">
      <c r="A1166" s="32" t="s">
        <v>3985</v>
      </c>
      <c r="B1166" s="32" t="s">
        <v>691</v>
      </c>
      <c r="C1166" s="33" t="s">
        <v>1469</v>
      </c>
      <c r="D1166" s="34">
        <v>114.96</v>
      </c>
      <c r="E1166" s="9"/>
    </row>
    <row r="1167" spans="1:5" ht="12" customHeight="1">
      <c r="A1167" s="32" t="s">
        <v>3986</v>
      </c>
      <c r="B1167" s="32" t="s">
        <v>692</v>
      </c>
      <c r="C1167" s="33" t="s">
        <v>1469</v>
      </c>
      <c r="D1167" s="34">
        <v>124.39</v>
      </c>
      <c r="E1167" s="9"/>
    </row>
    <row r="1168" spans="1:5" ht="12" customHeight="1">
      <c r="A1168" s="32" t="s">
        <v>3987</v>
      </c>
      <c r="B1168" s="32" t="s">
        <v>693</v>
      </c>
      <c r="C1168" s="33" t="s">
        <v>1469</v>
      </c>
      <c r="D1168" s="34">
        <v>160.52</v>
      </c>
      <c r="E1168" s="9"/>
    </row>
    <row r="1169" spans="1:5" ht="12" customHeight="1">
      <c r="A1169" s="32" t="s">
        <v>3988</v>
      </c>
      <c r="B1169" s="32" t="s">
        <v>195</v>
      </c>
      <c r="C1169" s="33" t="s">
        <v>1469</v>
      </c>
      <c r="D1169" s="34">
        <v>29.98</v>
      </c>
      <c r="E1169" s="9"/>
    </row>
    <row r="1170" spans="1:5" ht="12" customHeight="1">
      <c r="A1170" s="32" t="s">
        <v>3989</v>
      </c>
      <c r="B1170" s="32" t="s">
        <v>196</v>
      </c>
      <c r="C1170" s="33" t="s">
        <v>1469</v>
      </c>
      <c r="D1170" s="34">
        <v>32.27</v>
      </c>
      <c r="E1170" s="9"/>
    </row>
    <row r="1171" spans="1:5" ht="12" customHeight="1">
      <c r="A1171" s="32" t="s">
        <v>3990</v>
      </c>
      <c r="B1171" s="32" t="s">
        <v>197</v>
      </c>
      <c r="C1171" s="33" t="s">
        <v>1469</v>
      </c>
      <c r="D1171" s="34">
        <v>37.54</v>
      </c>
      <c r="E1171" s="9"/>
    </row>
    <row r="1172" spans="1:5" ht="12" customHeight="1">
      <c r="A1172" s="32" t="s">
        <v>3991</v>
      </c>
      <c r="B1172" s="32" t="s">
        <v>198</v>
      </c>
      <c r="C1172" s="33" t="s">
        <v>1469</v>
      </c>
      <c r="D1172" s="34">
        <v>48.21</v>
      </c>
      <c r="E1172" s="9"/>
    </row>
    <row r="1173" spans="1:5" ht="12" customHeight="1">
      <c r="A1173" s="32" t="s">
        <v>3992</v>
      </c>
      <c r="B1173" s="32" t="s">
        <v>694</v>
      </c>
      <c r="C1173" s="33" t="s">
        <v>1469</v>
      </c>
      <c r="D1173" s="34">
        <v>74.06</v>
      </c>
      <c r="E1173" s="9"/>
    </row>
    <row r="1174" spans="1:5" ht="12" customHeight="1">
      <c r="A1174" s="32" t="s">
        <v>3993</v>
      </c>
      <c r="B1174" s="32" t="s">
        <v>695</v>
      </c>
      <c r="C1174" s="33" t="s">
        <v>939</v>
      </c>
      <c r="D1174" s="34">
        <v>366.15</v>
      </c>
      <c r="E1174" s="9"/>
    </row>
    <row r="1175" spans="1:5" ht="12" customHeight="1">
      <c r="A1175" s="7" t="s">
        <v>6830</v>
      </c>
      <c r="B1175" s="8" t="s">
        <v>6831</v>
      </c>
      <c r="C1175" s="9"/>
      <c r="D1175" s="9"/>
      <c r="E1175" s="9"/>
    </row>
    <row r="1176" spans="1:5" ht="12" customHeight="1">
      <c r="A1176" s="32" t="s">
        <v>3994</v>
      </c>
      <c r="B1176" s="32" t="s">
        <v>199</v>
      </c>
      <c r="C1176" s="33" t="s">
        <v>1469</v>
      </c>
      <c r="D1176" s="34">
        <v>44.22</v>
      </c>
      <c r="E1176" s="9"/>
    </row>
    <row r="1177" spans="1:5" ht="12" customHeight="1">
      <c r="A1177" s="32" t="s">
        <v>3995</v>
      </c>
      <c r="B1177" s="32" t="s">
        <v>200</v>
      </c>
      <c r="C1177" s="33" t="s">
        <v>1469</v>
      </c>
      <c r="D1177" s="34">
        <v>41.51</v>
      </c>
      <c r="E1177" s="9"/>
    </row>
    <row r="1178" spans="1:5" ht="12" customHeight="1">
      <c r="A1178" s="32" t="s">
        <v>3996</v>
      </c>
      <c r="B1178" s="32" t="s">
        <v>696</v>
      </c>
      <c r="C1178" s="33" t="s">
        <v>1469</v>
      </c>
      <c r="D1178" s="34">
        <v>57.57</v>
      </c>
      <c r="E1178" s="9"/>
    </row>
    <row r="1179" spans="1:5" ht="12" customHeight="1">
      <c r="A1179" s="32" t="s">
        <v>3997</v>
      </c>
      <c r="B1179" s="32" t="s">
        <v>697</v>
      </c>
      <c r="C1179" s="33" t="s">
        <v>1469</v>
      </c>
      <c r="D1179" s="34">
        <v>53.31</v>
      </c>
      <c r="E1179" s="9"/>
    </row>
    <row r="1180" spans="1:5" ht="12" customHeight="1">
      <c r="A1180" s="32" t="s">
        <v>3998</v>
      </c>
      <c r="B1180" s="32" t="s">
        <v>201</v>
      </c>
      <c r="C1180" s="33" t="s">
        <v>1979</v>
      </c>
      <c r="D1180" s="34">
        <v>42.91</v>
      </c>
      <c r="E1180" s="9"/>
    </row>
    <row r="1181" spans="1:5" ht="12" customHeight="1">
      <c r="A1181" s="32" t="s">
        <v>3999</v>
      </c>
      <c r="B1181" s="32" t="s">
        <v>202</v>
      </c>
      <c r="C1181" s="33" t="s">
        <v>1979</v>
      </c>
      <c r="D1181" s="34">
        <v>44.11</v>
      </c>
      <c r="E1181" s="9"/>
    </row>
    <row r="1182" spans="1:5" ht="12" customHeight="1">
      <c r="A1182" s="32" t="s">
        <v>4000</v>
      </c>
      <c r="B1182" s="32" t="s">
        <v>203</v>
      </c>
      <c r="C1182" s="33" t="s">
        <v>1469</v>
      </c>
      <c r="D1182" s="34">
        <v>58</v>
      </c>
      <c r="E1182" s="9"/>
    </row>
    <row r="1183" spans="1:5" ht="12" customHeight="1">
      <c r="A1183" s="32" t="s">
        <v>4001</v>
      </c>
      <c r="B1183" s="32" t="s">
        <v>204</v>
      </c>
      <c r="C1183" s="33" t="s">
        <v>1469</v>
      </c>
      <c r="D1183" s="34">
        <v>77.4</v>
      </c>
      <c r="E1183" s="9"/>
    </row>
    <row r="1184" spans="1:5" ht="12" customHeight="1">
      <c r="A1184" s="32" t="s">
        <v>4002</v>
      </c>
      <c r="B1184" s="32" t="s">
        <v>205</v>
      </c>
      <c r="C1184" s="33" t="s">
        <v>1469</v>
      </c>
      <c r="D1184" s="34">
        <v>127.32</v>
      </c>
      <c r="E1184" s="9"/>
    </row>
    <row r="1185" spans="1:5" ht="12" customHeight="1">
      <c r="A1185" s="32" t="s">
        <v>4003</v>
      </c>
      <c r="B1185" s="32" t="s">
        <v>206</v>
      </c>
      <c r="C1185" s="33" t="s">
        <v>1469</v>
      </c>
      <c r="D1185" s="34">
        <v>51.99</v>
      </c>
      <c r="E1185" s="9"/>
    </row>
    <row r="1186" spans="1:5" ht="12" customHeight="1">
      <c r="A1186" s="32" t="s">
        <v>4004</v>
      </c>
      <c r="B1186" s="32" t="s">
        <v>207</v>
      </c>
      <c r="C1186" s="33" t="s">
        <v>1469</v>
      </c>
      <c r="D1186" s="34">
        <v>71.7</v>
      </c>
      <c r="E1186" s="9"/>
    </row>
    <row r="1187" spans="1:5" ht="12" customHeight="1">
      <c r="A1187" s="32" t="s">
        <v>4005</v>
      </c>
      <c r="B1187" s="32" t="s">
        <v>208</v>
      </c>
      <c r="C1187" s="33" t="s">
        <v>1469</v>
      </c>
      <c r="D1187" s="34">
        <v>112.17</v>
      </c>
      <c r="E1187" s="9"/>
    </row>
    <row r="1188" spans="1:5" ht="12" customHeight="1">
      <c r="A1188" s="32" t="s">
        <v>4006</v>
      </c>
      <c r="B1188" s="32" t="s">
        <v>209</v>
      </c>
      <c r="C1188" s="33" t="s">
        <v>1469</v>
      </c>
      <c r="D1188" s="34">
        <v>47.72</v>
      </c>
      <c r="E1188" s="9"/>
    </row>
    <row r="1189" spans="1:5" ht="12" customHeight="1">
      <c r="A1189" s="32" t="s">
        <v>4007</v>
      </c>
      <c r="B1189" s="32" t="s">
        <v>210</v>
      </c>
      <c r="C1189" s="33" t="s">
        <v>1469</v>
      </c>
      <c r="D1189" s="34">
        <v>65.47</v>
      </c>
      <c r="E1189" s="9"/>
    </row>
    <row r="1190" spans="1:5" ht="12" customHeight="1">
      <c r="A1190" s="32" t="s">
        <v>4008</v>
      </c>
      <c r="B1190" s="32" t="s">
        <v>211</v>
      </c>
      <c r="C1190" s="33" t="s">
        <v>1469</v>
      </c>
      <c r="D1190" s="34">
        <v>99.67</v>
      </c>
      <c r="E1190" s="9"/>
    </row>
    <row r="1191" spans="1:5" ht="12" customHeight="1">
      <c r="A1191" s="32" t="s">
        <v>4009</v>
      </c>
      <c r="B1191" s="32" t="s">
        <v>698</v>
      </c>
      <c r="C1191" s="33" t="s">
        <v>1469</v>
      </c>
      <c r="D1191" s="34">
        <v>207.46</v>
      </c>
      <c r="E1191" s="9"/>
    </row>
    <row r="1192" spans="1:5" ht="12" customHeight="1">
      <c r="A1192" s="32" t="s">
        <v>4010</v>
      </c>
      <c r="B1192" s="32" t="s">
        <v>699</v>
      </c>
      <c r="C1192" s="33" t="s">
        <v>1469</v>
      </c>
      <c r="D1192" s="34">
        <v>306.55</v>
      </c>
      <c r="E1192" s="9"/>
    </row>
    <row r="1193" spans="1:5" ht="12" customHeight="1">
      <c r="A1193" s="32" t="s">
        <v>4011</v>
      </c>
      <c r="B1193" s="32" t="s">
        <v>560</v>
      </c>
      <c r="C1193" s="33" t="s">
        <v>1469</v>
      </c>
      <c r="D1193" s="34">
        <v>578.98</v>
      </c>
      <c r="E1193" s="9"/>
    </row>
    <row r="1194" spans="1:5" ht="12" customHeight="1">
      <c r="A1194" s="32" t="s">
        <v>4012</v>
      </c>
      <c r="B1194" s="32" t="s">
        <v>561</v>
      </c>
      <c r="C1194" s="33" t="s">
        <v>1469</v>
      </c>
      <c r="D1194" s="34">
        <v>27.62</v>
      </c>
      <c r="E1194" s="9"/>
    </row>
    <row r="1195" spans="1:5" ht="12" customHeight="1">
      <c r="A1195" s="32" t="s">
        <v>4013</v>
      </c>
      <c r="B1195" s="32" t="s">
        <v>562</v>
      </c>
      <c r="C1195" s="33" t="s">
        <v>1469</v>
      </c>
      <c r="D1195" s="34">
        <v>31.17</v>
      </c>
      <c r="E1195" s="9"/>
    </row>
    <row r="1196" spans="1:5" ht="12" customHeight="1">
      <c r="A1196" s="32" t="s">
        <v>4014</v>
      </c>
      <c r="B1196" s="32" t="s">
        <v>563</v>
      </c>
      <c r="C1196" s="33" t="s">
        <v>1469</v>
      </c>
      <c r="D1196" s="34">
        <v>39.71</v>
      </c>
      <c r="E1196" s="9"/>
    </row>
    <row r="1197" spans="1:5" ht="12" customHeight="1">
      <c r="A1197" s="32" t="s">
        <v>4015</v>
      </c>
      <c r="B1197" s="32" t="s">
        <v>564</v>
      </c>
      <c r="C1197" s="33" t="s">
        <v>1469</v>
      </c>
      <c r="D1197" s="34">
        <v>67.35</v>
      </c>
      <c r="E1197" s="9"/>
    </row>
    <row r="1198" spans="1:5" ht="12" customHeight="1">
      <c r="A1198" s="32" t="s">
        <v>4016</v>
      </c>
      <c r="B1198" s="32" t="s">
        <v>565</v>
      </c>
      <c r="C1198" s="33" t="s">
        <v>1469</v>
      </c>
      <c r="D1198" s="34">
        <v>111.96</v>
      </c>
      <c r="E1198" s="9"/>
    </row>
    <row r="1199" spans="1:5" ht="12" customHeight="1">
      <c r="A1199" s="32" t="s">
        <v>4017</v>
      </c>
      <c r="B1199" s="32" t="s">
        <v>566</v>
      </c>
      <c r="C1199" s="33" t="s">
        <v>1469</v>
      </c>
      <c r="D1199" s="34">
        <v>25.28</v>
      </c>
      <c r="E1199" s="9"/>
    </row>
    <row r="1200" spans="1:5" ht="12" customHeight="1">
      <c r="A1200" s="32" t="s">
        <v>4018</v>
      </c>
      <c r="B1200" s="32" t="s">
        <v>567</v>
      </c>
      <c r="C1200" s="33" t="s">
        <v>1469</v>
      </c>
      <c r="D1200" s="34">
        <v>28.01</v>
      </c>
      <c r="E1200" s="9"/>
    </row>
    <row r="1201" spans="1:5" ht="12" customHeight="1">
      <c r="A1201" s="32" t="s">
        <v>4019</v>
      </c>
      <c r="B1201" s="32" t="s">
        <v>568</v>
      </c>
      <c r="C1201" s="33" t="s">
        <v>1469</v>
      </c>
      <c r="D1201" s="34">
        <v>35.59</v>
      </c>
      <c r="E1201" s="9"/>
    </row>
    <row r="1202" spans="1:5" ht="12" customHeight="1">
      <c r="A1202" s="32" t="s">
        <v>4020</v>
      </c>
      <c r="B1202" s="32" t="s">
        <v>569</v>
      </c>
      <c r="C1202" s="33" t="s">
        <v>1469</v>
      </c>
      <c r="D1202" s="34">
        <v>61.1</v>
      </c>
      <c r="E1202" s="9"/>
    </row>
    <row r="1203" spans="1:5" ht="12" customHeight="1">
      <c r="A1203" s="32" t="s">
        <v>4021</v>
      </c>
      <c r="B1203" s="32" t="s">
        <v>570</v>
      </c>
      <c r="C1203" s="33" t="s">
        <v>1469</v>
      </c>
      <c r="D1203" s="34">
        <v>99.45</v>
      </c>
      <c r="E1203" s="9"/>
    </row>
    <row r="1204" spans="1:5" ht="12" customHeight="1">
      <c r="A1204" s="32" t="s">
        <v>4022</v>
      </c>
      <c r="B1204" s="32" t="s">
        <v>571</v>
      </c>
      <c r="C1204" s="33" t="s">
        <v>1469</v>
      </c>
      <c r="D1204" s="34">
        <v>83.69</v>
      </c>
      <c r="E1204" s="9"/>
    </row>
    <row r="1205" spans="1:5" ht="12" customHeight="1">
      <c r="A1205" s="32" t="s">
        <v>4023</v>
      </c>
      <c r="B1205" s="32" t="s">
        <v>572</v>
      </c>
      <c r="C1205" s="33" t="s">
        <v>1469</v>
      </c>
      <c r="D1205" s="34">
        <v>121.25</v>
      </c>
      <c r="E1205" s="9"/>
    </row>
    <row r="1206" spans="1:5" ht="12" customHeight="1">
      <c r="A1206" s="32" t="s">
        <v>4024</v>
      </c>
      <c r="B1206" s="32" t="s">
        <v>573</v>
      </c>
      <c r="C1206" s="33" t="s">
        <v>1469</v>
      </c>
      <c r="D1206" s="34">
        <v>158</v>
      </c>
      <c r="E1206" s="9"/>
    </row>
    <row r="1207" spans="1:5" ht="12" customHeight="1">
      <c r="A1207" s="32" t="s">
        <v>4025</v>
      </c>
      <c r="B1207" s="32" t="s">
        <v>574</v>
      </c>
      <c r="C1207" s="33" t="s">
        <v>1469</v>
      </c>
      <c r="D1207" s="34">
        <v>246.53</v>
      </c>
      <c r="E1207" s="9"/>
    </row>
    <row r="1208" spans="1:5" ht="12" customHeight="1">
      <c r="A1208" s="32" t="s">
        <v>4026</v>
      </c>
      <c r="B1208" s="32" t="s">
        <v>575</v>
      </c>
      <c r="C1208" s="33" t="s">
        <v>1469</v>
      </c>
      <c r="D1208" s="34">
        <v>470.31</v>
      </c>
      <c r="E1208" s="9"/>
    </row>
    <row r="1209" spans="1:5" ht="12" customHeight="1">
      <c r="A1209" s="32" t="s">
        <v>4027</v>
      </c>
      <c r="B1209" s="32" t="s">
        <v>174</v>
      </c>
      <c r="C1209" s="33" t="s">
        <v>1469</v>
      </c>
      <c r="D1209" s="34">
        <v>33.06</v>
      </c>
      <c r="E1209" s="9"/>
    </row>
    <row r="1210" spans="1:5" ht="12" customHeight="1">
      <c r="A1210" s="32" t="s">
        <v>4028</v>
      </c>
      <c r="B1210" s="32" t="s">
        <v>175</v>
      </c>
      <c r="C1210" s="33" t="s">
        <v>1469</v>
      </c>
      <c r="D1210" s="34">
        <v>41.23</v>
      </c>
      <c r="E1210" s="9"/>
    </row>
    <row r="1211" spans="1:5" ht="12" customHeight="1">
      <c r="A1211" s="32" t="s">
        <v>4029</v>
      </c>
      <c r="B1211" s="32" t="s">
        <v>176</v>
      </c>
      <c r="C1211" s="33" t="s">
        <v>1469</v>
      </c>
      <c r="D1211" s="34">
        <v>52.94</v>
      </c>
      <c r="E1211" s="9"/>
    </row>
    <row r="1212" spans="1:5" ht="12" customHeight="1">
      <c r="A1212" s="32" t="s">
        <v>4030</v>
      </c>
      <c r="B1212" s="32" t="s">
        <v>177</v>
      </c>
      <c r="C1212" s="33" t="s">
        <v>1469</v>
      </c>
      <c r="D1212" s="34">
        <v>84.43</v>
      </c>
      <c r="E1212" s="9"/>
    </row>
    <row r="1213" spans="1:5" ht="12" customHeight="1">
      <c r="A1213" s="32" t="s">
        <v>4031</v>
      </c>
      <c r="B1213" s="32" t="s">
        <v>178</v>
      </c>
      <c r="C1213" s="33" t="s">
        <v>1469</v>
      </c>
      <c r="D1213" s="34">
        <v>141.93</v>
      </c>
      <c r="E1213" s="9"/>
    </row>
    <row r="1214" spans="1:5" ht="12" customHeight="1">
      <c r="A1214" s="32" t="s">
        <v>4032</v>
      </c>
      <c r="B1214" s="32" t="s">
        <v>576</v>
      </c>
      <c r="C1214" s="33" t="s">
        <v>1979</v>
      </c>
      <c r="D1214" s="34">
        <v>6.36</v>
      </c>
      <c r="E1214" s="9"/>
    </row>
    <row r="1215" spans="1:5" ht="12" customHeight="1">
      <c r="A1215" s="32" t="s">
        <v>4033</v>
      </c>
      <c r="B1215" s="32" t="s">
        <v>577</v>
      </c>
      <c r="C1215" s="33" t="s">
        <v>1979</v>
      </c>
      <c r="D1215" s="34">
        <v>7.87</v>
      </c>
      <c r="E1215" s="9"/>
    </row>
    <row r="1216" spans="1:5" ht="12" customHeight="1">
      <c r="A1216" s="32" t="s">
        <v>4034</v>
      </c>
      <c r="B1216" s="32" t="s">
        <v>4035</v>
      </c>
      <c r="C1216" s="33" t="s">
        <v>1979</v>
      </c>
      <c r="D1216" s="34">
        <v>17.58</v>
      </c>
      <c r="E1216" s="9"/>
    </row>
    <row r="1217" spans="1:5" ht="12" customHeight="1">
      <c r="A1217" s="32" t="s">
        <v>4036</v>
      </c>
      <c r="B1217" s="32" t="s">
        <v>679</v>
      </c>
      <c r="C1217" s="33" t="s">
        <v>1976</v>
      </c>
      <c r="D1217" s="34">
        <v>59.6</v>
      </c>
      <c r="E1217" s="9"/>
    </row>
    <row r="1218" spans="1:5" ht="12" customHeight="1">
      <c r="A1218" s="32" t="s">
        <v>4037</v>
      </c>
      <c r="B1218" s="32" t="s">
        <v>680</v>
      </c>
      <c r="C1218" s="33" t="s">
        <v>1976</v>
      </c>
      <c r="D1218" s="34">
        <v>553.73</v>
      </c>
      <c r="E1218" s="9"/>
    </row>
    <row r="1219" spans="1:5" ht="12" customHeight="1">
      <c r="A1219" s="32" t="s">
        <v>4038</v>
      </c>
      <c r="B1219" s="32" t="s">
        <v>681</v>
      </c>
      <c r="C1219" s="33" t="s">
        <v>1978</v>
      </c>
      <c r="D1219" s="34">
        <v>142.9</v>
      </c>
      <c r="E1219" s="9"/>
    </row>
    <row r="1220" spans="1:5" ht="12" customHeight="1">
      <c r="A1220" s="32" t="s">
        <v>4039</v>
      </c>
      <c r="B1220" s="32" t="s">
        <v>682</v>
      </c>
      <c r="C1220" s="33" t="s">
        <v>1978</v>
      </c>
      <c r="D1220" s="34">
        <v>209.4</v>
      </c>
      <c r="E1220" s="9"/>
    </row>
    <row r="1221" spans="1:5" ht="12" customHeight="1">
      <c r="A1221" s="32" t="s">
        <v>4040</v>
      </c>
      <c r="B1221" s="32" t="s">
        <v>683</v>
      </c>
      <c r="C1221" s="33" t="s">
        <v>1978</v>
      </c>
      <c r="D1221" s="34">
        <v>122.56</v>
      </c>
      <c r="E1221" s="9"/>
    </row>
    <row r="1222" spans="1:5" ht="12" customHeight="1">
      <c r="A1222" s="32" t="s">
        <v>4041</v>
      </c>
      <c r="B1222" s="32" t="s">
        <v>578</v>
      </c>
      <c r="C1222" s="33" t="s">
        <v>1979</v>
      </c>
      <c r="D1222" s="34">
        <v>417.03</v>
      </c>
      <c r="E1222" s="9"/>
    </row>
    <row r="1223" spans="1:5" ht="12" customHeight="1">
      <c r="A1223" s="32" t="s">
        <v>4042</v>
      </c>
      <c r="B1223" s="32" t="s">
        <v>579</v>
      </c>
      <c r="C1223" s="33" t="s">
        <v>1979</v>
      </c>
      <c r="D1223" s="34">
        <v>240.56</v>
      </c>
      <c r="E1223" s="9"/>
    </row>
    <row r="1224" spans="1:5" ht="12" customHeight="1">
      <c r="A1224" s="32" t="s">
        <v>4043</v>
      </c>
      <c r="B1224" s="32" t="s">
        <v>179</v>
      </c>
      <c r="C1224" s="33" t="s">
        <v>1979</v>
      </c>
      <c r="D1224" s="34">
        <v>346.75</v>
      </c>
      <c r="E1224" s="9"/>
    </row>
    <row r="1225" spans="1:5" ht="12" customHeight="1">
      <c r="A1225" s="32" t="s">
        <v>4044</v>
      </c>
      <c r="B1225" s="32" t="s">
        <v>180</v>
      </c>
      <c r="C1225" s="33" t="s">
        <v>1979</v>
      </c>
      <c r="D1225" s="34">
        <v>390.27</v>
      </c>
      <c r="E1225" s="9"/>
    </row>
    <row r="1226" spans="1:5" ht="12" customHeight="1">
      <c r="A1226" s="32" t="s">
        <v>4045</v>
      </c>
      <c r="B1226" s="32" t="s">
        <v>181</v>
      </c>
      <c r="C1226" s="33" t="s">
        <v>1979</v>
      </c>
      <c r="D1226" s="34">
        <v>76.05</v>
      </c>
      <c r="E1226" s="9"/>
    </row>
    <row r="1227" spans="1:5" ht="12" customHeight="1">
      <c r="A1227" s="32" t="s">
        <v>4046</v>
      </c>
      <c r="B1227" s="32" t="s">
        <v>182</v>
      </c>
      <c r="C1227" s="33" t="s">
        <v>1469</v>
      </c>
      <c r="D1227" s="34">
        <v>51.41</v>
      </c>
      <c r="E1227" s="9"/>
    </row>
    <row r="1228" spans="1:5" ht="12" customHeight="1">
      <c r="A1228" s="32" t="s">
        <v>4047</v>
      </c>
      <c r="B1228" s="32" t="s">
        <v>183</v>
      </c>
      <c r="C1228" s="33" t="s">
        <v>1469</v>
      </c>
      <c r="D1228" s="34">
        <v>70.76</v>
      </c>
      <c r="E1228" s="9"/>
    </row>
    <row r="1229" spans="1:5" ht="12" customHeight="1">
      <c r="A1229" s="32" t="s">
        <v>4048</v>
      </c>
      <c r="B1229" s="32" t="s">
        <v>184</v>
      </c>
      <c r="C1229" s="33" t="s">
        <v>1469</v>
      </c>
      <c r="D1229" s="34">
        <v>110.22</v>
      </c>
      <c r="E1229" s="9"/>
    </row>
    <row r="1230" spans="1:5" ht="12" customHeight="1">
      <c r="A1230" s="32" t="s">
        <v>4049</v>
      </c>
      <c r="B1230" s="32" t="s">
        <v>695</v>
      </c>
      <c r="C1230" s="33" t="s">
        <v>939</v>
      </c>
      <c r="D1230" s="34">
        <v>366.15</v>
      </c>
      <c r="E1230" s="9"/>
    </row>
    <row r="1231" spans="1:5" ht="12" customHeight="1">
      <c r="A1231" s="7" t="s">
        <v>6832</v>
      </c>
      <c r="B1231" s="8" t="s">
        <v>6833</v>
      </c>
      <c r="C1231" s="9"/>
      <c r="D1231" s="9"/>
      <c r="E1231" s="9"/>
    </row>
    <row r="1232" spans="1:5" ht="12" customHeight="1">
      <c r="A1232" s="32" t="s">
        <v>4050</v>
      </c>
      <c r="B1232" s="32" t="s">
        <v>992</v>
      </c>
      <c r="C1232" s="33" t="s">
        <v>1469</v>
      </c>
      <c r="D1232" s="34">
        <v>15.48</v>
      </c>
      <c r="E1232" s="9"/>
    </row>
    <row r="1233" spans="1:5" ht="12" customHeight="1">
      <c r="A1233" s="32" t="s">
        <v>4051</v>
      </c>
      <c r="B1233" s="32" t="s">
        <v>993</v>
      </c>
      <c r="C1233" s="33" t="s">
        <v>1469</v>
      </c>
      <c r="D1233" s="34">
        <v>20.67</v>
      </c>
      <c r="E1233" s="9"/>
    </row>
    <row r="1234" spans="1:5" ht="12" customHeight="1">
      <c r="A1234" s="32" t="s">
        <v>4052</v>
      </c>
      <c r="B1234" s="32" t="s">
        <v>831</v>
      </c>
      <c r="C1234" s="33" t="s">
        <v>1469</v>
      </c>
      <c r="D1234" s="34">
        <v>25.75</v>
      </c>
      <c r="E1234" s="9"/>
    </row>
    <row r="1235" spans="1:5" ht="12" customHeight="1">
      <c r="A1235" s="32" t="s">
        <v>4053</v>
      </c>
      <c r="B1235" s="32" t="s">
        <v>832</v>
      </c>
      <c r="C1235" s="33" t="s">
        <v>1469</v>
      </c>
      <c r="D1235" s="34">
        <v>30.79</v>
      </c>
      <c r="E1235" s="9"/>
    </row>
    <row r="1236" spans="1:5" ht="12" customHeight="1">
      <c r="A1236" s="32" t="s">
        <v>4054</v>
      </c>
      <c r="B1236" s="32" t="s">
        <v>994</v>
      </c>
      <c r="C1236" s="33" t="s">
        <v>1469</v>
      </c>
      <c r="D1236" s="34">
        <v>39.57</v>
      </c>
      <c r="E1236" s="9"/>
    </row>
    <row r="1237" spans="1:5" ht="12" customHeight="1">
      <c r="A1237" s="32" t="s">
        <v>4055</v>
      </c>
      <c r="B1237" s="32" t="s">
        <v>833</v>
      </c>
      <c r="C1237" s="33" t="s">
        <v>1469</v>
      </c>
      <c r="D1237" s="34">
        <v>56.64</v>
      </c>
      <c r="E1237" s="9"/>
    </row>
    <row r="1238" spans="1:5" ht="12" customHeight="1">
      <c r="A1238" s="32" t="s">
        <v>4056</v>
      </c>
      <c r="B1238" s="32" t="s">
        <v>995</v>
      </c>
      <c r="C1238" s="33" t="s">
        <v>1469</v>
      </c>
      <c r="D1238" s="34">
        <v>64.98</v>
      </c>
      <c r="E1238" s="9"/>
    </row>
    <row r="1239" spans="1:5" ht="12" customHeight="1">
      <c r="A1239" s="32" t="s">
        <v>4057</v>
      </c>
      <c r="B1239" s="32" t="s">
        <v>647</v>
      </c>
      <c r="C1239" s="33" t="s">
        <v>1469</v>
      </c>
      <c r="D1239" s="34">
        <v>87.21</v>
      </c>
      <c r="E1239" s="9"/>
    </row>
    <row r="1240" spans="1:5" ht="12" customHeight="1">
      <c r="A1240" s="32" t="s">
        <v>4058</v>
      </c>
      <c r="B1240" s="32" t="s">
        <v>1445</v>
      </c>
      <c r="C1240" s="33" t="s">
        <v>1469</v>
      </c>
      <c r="D1240" s="34">
        <v>44.38</v>
      </c>
      <c r="E1240" s="9"/>
    </row>
    <row r="1241" spans="1:5" ht="12" customHeight="1">
      <c r="A1241" s="39" t="s">
        <v>4059</v>
      </c>
      <c r="B1241" s="39" t="s">
        <v>580</v>
      </c>
      <c r="C1241" s="40" t="s">
        <v>1469</v>
      </c>
      <c r="D1241" s="41">
        <v>62.97</v>
      </c>
      <c r="E1241" s="9"/>
    </row>
    <row r="1242" spans="1:5" ht="12" customHeight="1">
      <c r="A1242" s="32" t="s">
        <v>4060</v>
      </c>
      <c r="B1242" s="32" t="s">
        <v>581</v>
      </c>
      <c r="C1242" s="33" t="s">
        <v>1469</v>
      </c>
      <c r="D1242" s="34">
        <v>74.98</v>
      </c>
      <c r="E1242" s="9"/>
    </row>
    <row r="1243" spans="1:5" ht="12" customHeight="1">
      <c r="A1243" s="32" t="s">
        <v>4061</v>
      </c>
      <c r="B1243" s="32" t="s">
        <v>582</v>
      </c>
      <c r="C1243" s="33" t="s">
        <v>1469</v>
      </c>
      <c r="D1243" s="34">
        <v>83.65</v>
      </c>
      <c r="E1243" s="9"/>
    </row>
    <row r="1244" spans="1:5" ht="12" customHeight="1">
      <c r="A1244" s="32" t="s">
        <v>4062</v>
      </c>
      <c r="B1244" s="32" t="s">
        <v>2071</v>
      </c>
      <c r="C1244" s="33" t="s">
        <v>1469</v>
      </c>
      <c r="D1244" s="34">
        <v>107.2</v>
      </c>
      <c r="E1244" s="9"/>
    </row>
    <row r="1245" spans="1:5" ht="12" customHeight="1">
      <c r="A1245" s="32" t="s">
        <v>4063</v>
      </c>
      <c r="B1245" s="32" t="s">
        <v>583</v>
      </c>
      <c r="C1245" s="33" t="s">
        <v>1469</v>
      </c>
      <c r="D1245" s="34">
        <v>130.12</v>
      </c>
      <c r="E1245" s="9"/>
    </row>
    <row r="1246" spans="1:5" ht="12" customHeight="1">
      <c r="A1246" s="32" t="s">
        <v>4064</v>
      </c>
      <c r="B1246" s="32" t="s">
        <v>988</v>
      </c>
      <c r="C1246" s="33" t="s">
        <v>1469</v>
      </c>
      <c r="D1246" s="34">
        <v>149.28</v>
      </c>
      <c r="E1246" s="9"/>
    </row>
    <row r="1247" spans="1:5" ht="12" customHeight="1">
      <c r="A1247" s="32" t="s">
        <v>4065</v>
      </c>
      <c r="B1247" s="32" t="s">
        <v>989</v>
      </c>
      <c r="C1247" s="33" t="s">
        <v>1469</v>
      </c>
      <c r="D1247" s="34">
        <v>195.93</v>
      </c>
      <c r="E1247" s="9"/>
    </row>
    <row r="1248" spans="1:5" ht="12" customHeight="1">
      <c r="A1248" s="32" t="s">
        <v>4066</v>
      </c>
      <c r="B1248" s="32" t="s">
        <v>584</v>
      </c>
      <c r="C1248" s="33" t="s">
        <v>939</v>
      </c>
      <c r="D1248" s="34">
        <v>366.15</v>
      </c>
      <c r="E1248" s="9"/>
    </row>
    <row r="1249" spans="1:5" ht="12" customHeight="1">
      <c r="A1249" s="7" t="s">
        <v>6834</v>
      </c>
      <c r="B1249" s="8" t="s">
        <v>6835</v>
      </c>
      <c r="C1249" s="9"/>
      <c r="D1249" s="9"/>
      <c r="E1249" s="9"/>
    </row>
    <row r="1250" spans="1:5" ht="12" customHeight="1">
      <c r="A1250" s="32" t="s">
        <v>4067</v>
      </c>
      <c r="B1250" s="32" t="s">
        <v>650</v>
      </c>
      <c r="C1250" s="33" t="s">
        <v>1979</v>
      </c>
      <c r="D1250" s="34">
        <v>44.41</v>
      </c>
      <c r="E1250" s="9"/>
    </row>
    <row r="1251" spans="1:5" ht="12" customHeight="1">
      <c r="A1251" s="32" t="s">
        <v>4068</v>
      </c>
      <c r="B1251" s="32" t="s">
        <v>2020</v>
      </c>
      <c r="C1251" s="33" t="s">
        <v>1979</v>
      </c>
      <c r="D1251" s="34">
        <v>55.02</v>
      </c>
      <c r="E1251" s="9"/>
    </row>
    <row r="1252" spans="1:5" ht="12" customHeight="1">
      <c r="A1252" s="32" t="s">
        <v>4069</v>
      </c>
      <c r="B1252" s="32" t="s">
        <v>2021</v>
      </c>
      <c r="C1252" s="33" t="s">
        <v>1979</v>
      </c>
      <c r="D1252" s="34">
        <v>79.6</v>
      </c>
      <c r="E1252" s="9"/>
    </row>
    <row r="1253" spans="1:5" ht="12" customHeight="1">
      <c r="A1253" s="32" t="s">
        <v>4070</v>
      </c>
      <c r="B1253" s="32" t="s">
        <v>185</v>
      </c>
      <c r="C1253" s="33" t="s">
        <v>1979</v>
      </c>
      <c r="D1253" s="34">
        <v>96.16</v>
      </c>
      <c r="E1253" s="9"/>
    </row>
    <row r="1254" spans="1:5" ht="12" customHeight="1">
      <c r="A1254" s="32" t="s">
        <v>4071</v>
      </c>
      <c r="B1254" s="32" t="s">
        <v>2023</v>
      </c>
      <c r="C1254" s="33" t="s">
        <v>1979</v>
      </c>
      <c r="D1254" s="34">
        <v>124.4</v>
      </c>
      <c r="E1254" s="9"/>
    </row>
    <row r="1255" spans="1:5" ht="12" customHeight="1">
      <c r="A1255" s="32" t="s">
        <v>4072</v>
      </c>
      <c r="B1255" s="32" t="s">
        <v>186</v>
      </c>
      <c r="C1255" s="33" t="s">
        <v>1979</v>
      </c>
      <c r="D1255" s="34">
        <v>274.99</v>
      </c>
      <c r="E1255" s="9"/>
    </row>
    <row r="1256" spans="1:5" ht="12" customHeight="1">
      <c r="A1256" s="32" t="s">
        <v>4073</v>
      </c>
      <c r="B1256" s="32" t="s">
        <v>2025</v>
      </c>
      <c r="C1256" s="33" t="s">
        <v>1979</v>
      </c>
      <c r="D1256" s="34">
        <v>414.84</v>
      </c>
      <c r="E1256" s="9"/>
    </row>
    <row r="1257" spans="1:5" ht="12" customHeight="1">
      <c r="A1257" s="32" t="s">
        <v>4074</v>
      </c>
      <c r="B1257" s="32" t="s">
        <v>2026</v>
      </c>
      <c r="C1257" s="33" t="s">
        <v>1979</v>
      </c>
      <c r="D1257" s="34">
        <v>697.02</v>
      </c>
      <c r="E1257" s="9"/>
    </row>
    <row r="1258" spans="1:5" ht="12" customHeight="1">
      <c r="A1258" s="32" t="s">
        <v>4075</v>
      </c>
      <c r="B1258" s="32" t="s">
        <v>585</v>
      </c>
      <c r="C1258" s="33" t="s">
        <v>1979</v>
      </c>
      <c r="D1258" s="34">
        <v>98.59</v>
      </c>
      <c r="E1258" s="9"/>
    </row>
    <row r="1259" spans="1:5" ht="12" customHeight="1">
      <c r="A1259" s="32" t="s">
        <v>4076</v>
      </c>
      <c r="B1259" s="32" t="s">
        <v>187</v>
      </c>
      <c r="C1259" s="33" t="s">
        <v>1979</v>
      </c>
      <c r="D1259" s="34">
        <v>131.32</v>
      </c>
      <c r="E1259" s="9"/>
    </row>
    <row r="1260" spans="1:5" ht="12" customHeight="1">
      <c r="A1260" s="32" t="s">
        <v>4077</v>
      </c>
      <c r="B1260" s="32" t="s">
        <v>188</v>
      </c>
      <c r="C1260" s="33" t="s">
        <v>1979</v>
      </c>
      <c r="D1260" s="34">
        <v>148.32</v>
      </c>
      <c r="E1260" s="9"/>
    </row>
    <row r="1261" spans="1:5" ht="12" customHeight="1">
      <c r="A1261" s="32" t="s">
        <v>4078</v>
      </c>
      <c r="B1261" s="32" t="s">
        <v>586</v>
      </c>
      <c r="C1261" s="33" t="s">
        <v>1979</v>
      </c>
      <c r="D1261" s="34">
        <v>209.73</v>
      </c>
      <c r="E1261" s="9"/>
    </row>
    <row r="1262" spans="1:5" ht="12" customHeight="1">
      <c r="A1262" s="32" t="s">
        <v>4079</v>
      </c>
      <c r="B1262" s="32" t="s">
        <v>189</v>
      </c>
      <c r="C1262" s="33" t="s">
        <v>1979</v>
      </c>
      <c r="D1262" s="34">
        <v>329.11</v>
      </c>
      <c r="E1262" s="9"/>
    </row>
    <row r="1263" spans="1:5" ht="12" customHeight="1">
      <c r="A1263" s="32" t="s">
        <v>4080</v>
      </c>
      <c r="B1263" s="32" t="s">
        <v>587</v>
      </c>
      <c r="C1263" s="33" t="s">
        <v>1979</v>
      </c>
      <c r="D1263" s="34">
        <v>371.87</v>
      </c>
      <c r="E1263" s="9"/>
    </row>
    <row r="1264" spans="1:5" ht="12" customHeight="1">
      <c r="A1264" s="32" t="s">
        <v>4081</v>
      </c>
      <c r="B1264" s="32" t="s">
        <v>588</v>
      </c>
      <c r="C1264" s="33" t="s">
        <v>1979</v>
      </c>
      <c r="D1264" s="34">
        <v>657.99</v>
      </c>
      <c r="E1264" s="9"/>
    </row>
    <row r="1265" spans="1:5" ht="12" customHeight="1">
      <c r="A1265" s="32" t="s">
        <v>4082</v>
      </c>
      <c r="B1265" s="32" t="s">
        <v>589</v>
      </c>
      <c r="C1265" s="33" t="s">
        <v>1979</v>
      </c>
      <c r="D1265" s="34">
        <v>69.82</v>
      </c>
      <c r="E1265" s="9"/>
    </row>
    <row r="1266" spans="1:5" ht="12" customHeight="1">
      <c r="A1266" s="32" t="s">
        <v>4083</v>
      </c>
      <c r="B1266" s="32" t="s">
        <v>190</v>
      </c>
      <c r="C1266" s="33" t="s">
        <v>1979</v>
      </c>
      <c r="D1266" s="34">
        <v>95.11</v>
      </c>
      <c r="E1266" s="9"/>
    </row>
    <row r="1267" spans="1:5" ht="12" customHeight="1">
      <c r="A1267" s="32" t="s">
        <v>4084</v>
      </c>
      <c r="B1267" s="32" t="s">
        <v>191</v>
      </c>
      <c r="C1267" s="33" t="s">
        <v>1979</v>
      </c>
      <c r="D1267" s="34">
        <v>111.86</v>
      </c>
      <c r="E1267" s="9"/>
    </row>
    <row r="1268" spans="1:5" ht="12" customHeight="1">
      <c r="A1268" s="32" t="s">
        <v>4085</v>
      </c>
      <c r="B1268" s="32" t="s">
        <v>590</v>
      </c>
      <c r="C1268" s="33" t="s">
        <v>1979</v>
      </c>
      <c r="D1268" s="34">
        <v>152.26</v>
      </c>
      <c r="E1268" s="9"/>
    </row>
    <row r="1269" spans="1:5" ht="12" customHeight="1">
      <c r="A1269" s="32" t="s">
        <v>4086</v>
      </c>
      <c r="B1269" s="32" t="s">
        <v>315</v>
      </c>
      <c r="C1269" s="33" t="s">
        <v>1979</v>
      </c>
      <c r="D1269" s="34">
        <v>240.84</v>
      </c>
      <c r="E1269" s="9"/>
    </row>
    <row r="1270" spans="1:5" ht="12" customHeight="1">
      <c r="A1270" s="32" t="s">
        <v>4087</v>
      </c>
      <c r="B1270" s="32" t="s">
        <v>591</v>
      </c>
      <c r="C1270" s="33" t="s">
        <v>1979</v>
      </c>
      <c r="D1270" s="34">
        <v>345.53</v>
      </c>
      <c r="E1270" s="9"/>
    </row>
    <row r="1271" spans="1:5" ht="12" customHeight="1">
      <c r="A1271" s="32" t="s">
        <v>4088</v>
      </c>
      <c r="B1271" s="32" t="s">
        <v>592</v>
      </c>
      <c r="C1271" s="33" t="s">
        <v>1979</v>
      </c>
      <c r="D1271" s="34">
        <v>541.28</v>
      </c>
      <c r="E1271" s="9"/>
    </row>
    <row r="1272" spans="1:5" ht="12" customHeight="1">
      <c r="A1272" s="32" t="s">
        <v>4089</v>
      </c>
      <c r="B1272" s="32" t="s">
        <v>593</v>
      </c>
      <c r="C1272" s="33" t="s">
        <v>1979</v>
      </c>
      <c r="D1272" s="34">
        <v>66.24</v>
      </c>
      <c r="E1272" s="9"/>
    </row>
    <row r="1273" spans="1:5" ht="12" customHeight="1">
      <c r="A1273" s="32" t="s">
        <v>4090</v>
      </c>
      <c r="B1273" s="32" t="s">
        <v>316</v>
      </c>
      <c r="C1273" s="33" t="s">
        <v>1979</v>
      </c>
      <c r="D1273" s="34">
        <v>95.37</v>
      </c>
      <c r="E1273" s="9"/>
    </row>
    <row r="1274" spans="1:5" ht="12" customHeight="1">
      <c r="A1274" s="32" t="s">
        <v>4091</v>
      </c>
      <c r="B1274" s="32" t="s">
        <v>317</v>
      </c>
      <c r="C1274" s="33" t="s">
        <v>1979</v>
      </c>
      <c r="D1274" s="34">
        <v>105.98</v>
      </c>
      <c r="E1274" s="9"/>
    </row>
    <row r="1275" spans="1:5" ht="12" customHeight="1">
      <c r="A1275" s="32" t="s">
        <v>4092</v>
      </c>
      <c r="B1275" s="32" t="s">
        <v>594</v>
      </c>
      <c r="C1275" s="33" t="s">
        <v>1979</v>
      </c>
      <c r="D1275" s="34">
        <v>143.13</v>
      </c>
      <c r="E1275" s="9"/>
    </row>
    <row r="1276" spans="1:5" ht="12" customHeight="1">
      <c r="A1276" s="32" t="s">
        <v>4093</v>
      </c>
      <c r="B1276" s="32" t="s">
        <v>318</v>
      </c>
      <c r="C1276" s="33" t="s">
        <v>1979</v>
      </c>
      <c r="D1276" s="34">
        <v>221.86</v>
      </c>
      <c r="E1276" s="9"/>
    </row>
    <row r="1277" spans="1:5" ht="12" customHeight="1">
      <c r="A1277" s="32" t="s">
        <v>4094</v>
      </c>
      <c r="B1277" s="32" t="s">
        <v>595</v>
      </c>
      <c r="C1277" s="33" t="s">
        <v>1979</v>
      </c>
      <c r="D1277" s="34">
        <v>305.39</v>
      </c>
      <c r="E1277" s="9"/>
    </row>
    <row r="1278" spans="1:5" ht="12" customHeight="1">
      <c r="A1278" s="32" t="s">
        <v>4095</v>
      </c>
      <c r="B1278" s="32" t="s">
        <v>596</v>
      </c>
      <c r="C1278" s="33" t="s">
        <v>1979</v>
      </c>
      <c r="D1278" s="34">
        <v>54.29</v>
      </c>
      <c r="E1278" s="9"/>
    </row>
    <row r="1279" spans="1:5" ht="12" customHeight="1">
      <c r="A1279" s="32" t="s">
        <v>4096</v>
      </c>
      <c r="B1279" s="32" t="s">
        <v>597</v>
      </c>
      <c r="C1279" s="33" t="s">
        <v>1979</v>
      </c>
      <c r="D1279" s="34">
        <v>68.99</v>
      </c>
      <c r="E1279" s="9"/>
    </row>
    <row r="1280" spans="1:5" ht="12" customHeight="1">
      <c r="A1280" s="32" t="s">
        <v>4097</v>
      </c>
      <c r="B1280" s="32" t="s">
        <v>598</v>
      </c>
      <c r="C1280" s="33" t="s">
        <v>1979</v>
      </c>
      <c r="D1280" s="34">
        <v>146.93</v>
      </c>
      <c r="E1280" s="9"/>
    </row>
    <row r="1281" spans="1:5" ht="12" customHeight="1">
      <c r="A1281" s="32" t="s">
        <v>4098</v>
      </c>
      <c r="B1281" s="32" t="s">
        <v>599</v>
      </c>
      <c r="C1281" s="33" t="s">
        <v>1979</v>
      </c>
      <c r="D1281" s="34">
        <v>72015.59</v>
      </c>
      <c r="E1281" s="9"/>
    </row>
    <row r="1282" spans="1:5" ht="12" customHeight="1">
      <c r="A1282" s="32" t="s">
        <v>4099</v>
      </c>
      <c r="B1282" s="32" t="s">
        <v>600</v>
      </c>
      <c r="C1282" s="33" t="s">
        <v>1979</v>
      </c>
      <c r="D1282" s="34">
        <v>75851.13</v>
      </c>
      <c r="E1282" s="9"/>
    </row>
    <row r="1283" spans="1:5" ht="12" customHeight="1">
      <c r="A1283" s="32" t="s">
        <v>4100</v>
      </c>
      <c r="B1283" s="32" t="s">
        <v>700</v>
      </c>
      <c r="C1283" s="33" t="s">
        <v>1979</v>
      </c>
      <c r="D1283" s="34">
        <v>79695.05</v>
      </c>
      <c r="E1283" s="9"/>
    </row>
    <row r="1284" spans="1:5" ht="12" customHeight="1">
      <c r="A1284" s="32" t="s">
        <v>4101</v>
      </c>
      <c r="B1284" s="32" t="s">
        <v>701</v>
      </c>
      <c r="C1284" s="33" t="s">
        <v>1979</v>
      </c>
      <c r="D1284" s="34">
        <v>60636.88</v>
      </c>
      <c r="E1284" s="9"/>
    </row>
    <row r="1285" spans="1:5" ht="12" customHeight="1">
      <c r="A1285" s="32" t="s">
        <v>4102</v>
      </c>
      <c r="B1285" s="32" t="s">
        <v>702</v>
      </c>
      <c r="C1285" s="33" t="s">
        <v>1979</v>
      </c>
      <c r="D1285" s="34">
        <v>64829.63</v>
      </c>
      <c r="E1285" s="9"/>
    </row>
    <row r="1286" spans="1:5" ht="12" customHeight="1">
      <c r="A1286" s="32" t="s">
        <v>4103</v>
      </c>
      <c r="B1286" s="32" t="s">
        <v>703</v>
      </c>
      <c r="C1286" s="33" t="s">
        <v>1979</v>
      </c>
      <c r="D1286" s="34">
        <v>69138.51</v>
      </c>
      <c r="E1286" s="9"/>
    </row>
    <row r="1287" spans="1:5" ht="12" customHeight="1">
      <c r="A1287" s="32" t="s">
        <v>4104</v>
      </c>
      <c r="B1287" s="32" t="s">
        <v>704</v>
      </c>
      <c r="C1287" s="33" t="s">
        <v>1979</v>
      </c>
      <c r="D1287" s="34">
        <v>48696.89</v>
      </c>
      <c r="E1287" s="9"/>
    </row>
    <row r="1288" spans="1:5" ht="12" customHeight="1">
      <c r="A1288" s="32" t="s">
        <v>4105</v>
      </c>
      <c r="B1288" s="32" t="s">
        <v>705</v>
      </c>
      <c r="C1288" s="33" t="s">
        <v>1979</v>
      </c>
      <c r="D1288" s="34">
        <v>52698.16</v>
      </c>
      <c r="E1288" s="9"/>
    </row>
    <row r="1289" spans="1:5" ht="12" customHeight="1">
      <c r="A1289" s="32" t="s">
        <v>4106</v>
      </c>
      <c r="B1289" s="32" t="s">
        <v>706</v>
      </c>
      <c r="C1289" s="33" t="s">
        <v>1979</v>
      </c>
      <c r="D1289" s="34">
        <v>57163.27</v>
      </c>
      <c r="E1289" s="9"/>
    </row>
    <row r="1290" spans="1:5" ht="12" customHeight="1">
      <c r="A1290" s="32" t="s">
        <v>4107</v>
      </c>
      <c r="B1290" s="32" t="s">
        <v>707</v>
      </c>
      <c r="C1290" s="33" t="s">
        <v>1469</v>
      </c>
      <c r="D1290" s="34">
        <v>7679.9</v>
      </c>
      <c r="E1290" s="9"/>
    </row>
    <row r="1291" spans="1:5" ht="12" customHeight="1">
      <c r="A1291" s="32" t="s">
        <v>4108</v>
      </c>
      <c r="B1291" s="32" t="s">
        <v>708</v>
      </c>
      <c r="C1291" s="33" t="s">
        <v>1979</v>
      </c>
      <c r="D1291" s="34">
        <v>1473.03</v>
      </c>
      <c r="E1291" s="9"/>
    </row>
    <row r="1292" spans="1:5" ht="12" customHeight="1">
      <c r="A1292" s="32" t="s">
        <v>4109</v>
      </c>
      <c r="B1292" s="32" t="s">
        <v>709</v>
      </c>
      <c r="C1292" s="33" t="s">
        <v>1979</v>
      </c>
      <c r="D1292" s="34">
        <v>2228.43</v>
      </c>
      <c r="E1292" s="9"/>
    </row>
    <row r="1293" spans="1:5" ht="12" customHeight="1">
      <c r="A1293" s="32" t="s">
        <v>4110</v>
      </c>
      <c r="B1293" s="32" t="s">
        <v>710</v>
      </c>
      <c r="C1293" s="33" t="s">
        <v>1979</v>
      </c>
      <c r="D1293" s="34">
        <v>22030.64</v>
      </c>
      <c r="E1293" s="9"/>
    </row>
    <row r="1294" spans="1:5" ht="12" customHeight="1">
      <c r="A1294" s="32" t="s">
        <v>4111</v>
      </c>
      <c r="B1294" s="32" t="s">
        <v>711</v>
      </c>
      <c r="C1294" s="33" t="s">
        <v>1979</v>
      </c>
      <c r="D1294" s="34">
        <v>26925.99</v>
      </c>
      <c r="E1294" s="9"/>
    </row>
    <row r="1295" spans="1:5" ht="12" customHeight="1">
      <c r="A1295" s="32" t="s">
        <v>4112</v>
      </c>
      <c r="B1295" s="32" t="s">
        <v>712</v>
      </c>
      <c r="C1295" s="33" t="s">
        <v>1979</v>
      </c>
      <c r="D1295" s="34">
        <v>30211.46</v>
      </c>
      <c r="E1295" s="9"/>
    </row>
    <row r="1296" spans="1:5" ht="12" customHeight="1">
      <c r="A1296" s="32" t="s">
        <v>4113</v>
      </c>
      <c r="B1296" s="32" t="s">
        <v>713</v>
      </c>
      <c r="C1296" s="33" t="s">
        <v>1979</v>
      </c>
      <c r="D1296" s="34">
        <v>34409.74</v>
      </c>
      <c r="E1296" s="9"/>
    </row>
    <row r="1297" spans="1:5" ht="12" customHeight="1">
      <c r="A1297" s="32" t="s">
        <v>4114</v>
      </c>
      <c r="B1297" s="32" t="s">
        <v>714</v>
      </c>
      <c r="C1297" s="33" t="s">
        <v>1979</v>
      </c>
      <c r="D1297" s="34">
        <v>38544.49</v>
      </c>
      <c r="E1297" s="9"/>
    </row>
    <row r="1298" spans="1:5" ht="12" customHeight="1">
      <c r="A1298" s="32" t="s">
        <v>4115</v>
      </c>
      <c r="B1298" s="32" t="s">
        <v>715</v>
      </c>
      <c r="C1298" s="33" t="s">
        <v>1979</v>
      </c>
      <c r="D1298" s="34">
        <v>41398.19</v>
      </c>
      <c r="E1298" s="9"/>
    </row>
    <row r="1299" spans="1:5" ht="12" customHeight="1">
      <c r="A1299" s="32" t="s">
        <v>4116</v>
      </c>
      <c r="B1299" s="32" t="s">
        <v>716</v>
      </c>
      <c r="C1299" s="33" t="s">
        <v>1979</v>
      </c>
      <c r="D1299" s="34">
        <v>775.54</v>
      </c>
      <c r="E1299" s="9"/>
    </row>
    <row r="1300" spans="1:5" ht="12" customHeight="1">
      <c r="A1300" s="32" t="s">
        <v>4117</v>
      </c>
      <c r="B1300" s="32" t="s">
        <v>717</v>
      </c>
      <c r="C1300" s="33" t="s">
        <v>1979</v>
      </c>
      <c r="D1300" s="34">
        <v>953.3</v>
      </c>
      <c r="E1300" s="9"/>
    </row>
    <row r="1301" spans="1:5" ht="12" customHeight="1">
      <c r="A1301" s="32" t="s">
        <v>4118</v>
      </c>
      <c r="B1301" s="32" t="s">
        <v>1527</v>
      </c>
      <c r="C1301" s="33" t="s">
        <v>1979</v>
      </c>
      <c r="D1301" s="34">
        <v>1168.44</v>
      </c>
      <c r="E1301" s="9"/>
    </row>
    <row r="1302" spans="1:5" ht="12" customHeight="1">
      <c r="A1302" s="32" t="s">
        <v>4119</v>
      </c>
      <c r="B1302" s="32" t="s">
        <v>1528</v>
      </c>
      <c r="C1302" s="33" t="s">
        <v>1979</v>
      </c>
      <c r="D1302" s="34">
        <v>1508.78</v>
      </c>
      <c r="E1302" s="9"/>
    </row>
    <row r="1303" spans="1:5" ht="12" customHeight="1">
      <c r="A1303" s="32" t="s">
        <v>4120</v>
      </c>
      <c r="B1303" s="32" t="s">
        <v>1529</v>
      </c>
      <c r="C1303" s="33" t="s">
        <v>1979</v>
      </c>
      <c r="D1303" s="34">
        <v>1715.88</v>
      </c>
      <c r="E1303" s="9"/>
    </row>
    <row r="1304" spans="1:5" ht="12" customHeight="1">
      <c r="A1304" s="32" t="s">
        <v>4121</v>
      </c>
      <c r="B1304" s="32" t="s">
        <v>1530</v>
      </c>
      <c r="C1304" s="33" t="s">
        <v>1979</v>
      </c>
      <c r="D1304" s="34">
        <v>938.9</v>
      </c>
      <c r="E1304" s="9"/>
    </row>
    <row r="1305" spans="1:5" ht="12" customHeight="1">
      <c r="A1305" s="32" t="s">
        <v>4122</v>
      </c>
      <c r="B1305" s="32" t="s">
        <v>1531</v>
      </c>
      <c r="C1305" s="33" t="s">
        <v>1469</v>
      </c>
      <c r="D1305" s="34">
        <v>5224.85</v>
      </c>
      <c r="E1305" s="9"/>
    </row>
    <row r="1306" spans="1:5" ht="12" customHeight="1">
      <c r="A1306" s="32" t="s">
        <v>4123</v>
      </c>
      <c r="B1306" s="32" t="s">
        <v>719</v>
      </c>
      <c r="C1306" s="33" t="s">
        <v>1979</v>
      </c>
      <c r="D1306" s="34">
        <v>1271.59</v>
      </c>
      <c r="E1306" s="9"/>
    </row>
    <row r="1307" spans="1:5" ht="12" customHeight="1">
      <c r="A1307" s="32" t="s">
        <v>4124</v>
      </c>
      <c r="B1307" s="32" t="s">
        <v>720</v>
      </c>
      <c r="C1307" s="33" t="s">
        <v>1979</v>
      </c>
      <c r="D1307" s="34">
        <v>1888.5</v>
      </c>
      <c r="E1307" s="9"/>
    </row>
    <row r="1308" spans="1:5" ht="12" customHeight="1">
      <c r="A1308" s="32" t="s">
        <v>4125</v>
      </c>
      <c r="B1308" s="32" t="s">
        <v>721</v>
      </c>
      <c r="C1308" s="33" t="s">
        <v>1469</v>
      </c>
      <c r="D1308" s="34">
        <v>3751.82</v>
      </c>
      <c r="E1308" s="9"/>
    </row>
    <row r="1309" spans="1:5" ht="12" customHeight="1">
      <c r="A1309" s="32" t="s">
        <v>4126</v>
      </c>
      <c r="B1309" s="32" t="s">
        <v>722</v>
      </c>
      <c r="C1309" s="33" t="s">
        <v>1979</v>
      </c>
      <c r="D1309" s="34">
        <v>1126.8</v>
      </c>
      <c r="E1309" s="9"/>
    </row>
    <row r="1310" spans="1:5" ht="12" customHeight="1">
      <c r="A1310" s="32" t="s">
        <v>4127</v>
      </c>
      <c r="B1310" s="32" t="s">
        <v>723</v>
      </c>
      <c r="C1310" s="33" t="s">
        <v>1979</v>
      </c>
      <c r="D1310" s="34">
        <v>1687.06</v>
      </c>
      <c r="E1310" s="9"/>
    </row>
    <row r="1311" spans="1:5" ht="12" customHeight="1">
      <c r="A1311" s="32" t="s">
        <v>4128</v>
      </c>
      <c r="B1311" s="32" t="s">
        <v>724</v>
      </c>
      <c r="C1311" s="33" t="s">
        <v>1469</v>
      </c>
      <c r="D1311" s="34">
        <v>2908.29</v>
      </c>
      <c r="E1311" s="9"/>
    </row>
    <row r="1312" spans="1:5" ht="12" customHeight="1">
      <c r="A1312" s="32" t="s">
        <v>4129</v>
      </c>
      <c r="B1312" s="32" t="s">
        <v>730</v>
      </c>
      <c r="C1312" s="33" t="s">
        <v>1979</v>
      </c>
      <c r="D1312" s="34">
        <v>1019.79</v>
      </c>
      <c r="E1312" s="9"/>
    </row>
    <row r="1313" spans="1:5" ht="12" customHeight="1">
      <c r="A1313" s="32" t="s">
        <v>4130</v>
      </c>
      <c r="B1313" s="32" t="s">
        <v>731</v>
      </c>
      <c r="C1313" s="33" t="s">
        <v>1979</v>
      </c>
      <c r="D1313" s="34">
        <v>1523.39</v>
      </c>
      <c r="E1313" s="9"/>
    </row>
    <row r="1314" spans="1:5" ht="12" customHeight="1">
      <c r="A1314" s="32" t="s">
        <v>4131</v>
      </c>
      <c r="B1314" s="32" t="s">
        <v>1939</v>
      </c>
      <c r="C1314" s="33" t="s">
        <v>1979</v>
      </c>
      <c r="D1314" s="34">
        <v>449.25</v>
      </c>
      <c r="E1314" s="9"/>
    </row>
    <row r="1315" spans="1:5" ht="12" customHeight="1">
      <c r="A1315" s="32" t="s">
        <v>4132</v>
      </c>
      <c r="B1315" s="32" t="s">
        <v>1940</v>
      </c>
      <c r="C1315" s="33" t="s">
        <v>1979</v>
      </c>
      <c r="D1315" s="34">
        <v>576.96</v>
      </c>
      <c r="E1315" s="9"/>
    </row>
    <row r="1316" spans="1:5" ht="12" customHeight="1">
      <c r="A1316" s="32" t="s">
        <v>4133</v>
      </c>
      <c r="B1316" s="32" t="s">
        <v>1347</v>
      </c>
      <c r="C1316" s="33" t="s">
        <v>939</v>
      </c>
      <c r="D1316" s="34">
        <v>366.15</v>
      </c>
      <c r="E1316" s="9"/>
    </row>
    <row r="1317" spans="1:5" ht="12" customHeight="1">
      <c r="A1317" s="7" t="s">
        <v>6836</v>
      </c>
      <c r="B1317" s="8" t="s">
        <v>6837</v>
      </c>
      <c r="C1317" s="9"/>
      <c r="D1317" s="9"/>
      <c r="E1317" s="9"/>
    </row>
    <row r="1318" spans="1:5" ht="12" customHeight="1">
      <c r="A1318" s="32" t="s">
        <v>4134</v>
      </c>
      <c r="B1318" s="32" t="s">
        <v>4135</v>
      </c>
      <c r="C1318" s="33" t="s">
        <v>1979</v>
      </c>
      <c r="D1318" s="34">
        <v>2371.64</v>
      </c>
      <c r="E1318" s="9"/>
    </row>
    <row r="1319" spans="1:5" ht="12" customHeight="1">
      <c r="A1319" s="32" t="s">
        <v>4136</v>
      </c>
      <c r="B1319" s="32" t="s">
        <v>3094</v>
      </c>
      <c r="C1319" s="33" t="s">
        <v>941</v>
      </c>
      <c r="D1319" s="34">
        <v>790.78</v>
      </c>
      <c r="E1319" s="9"/>
    </row>
    <row r="1320" spans="1:5" ht="12" customHeight="1">
      <c r="A1320" s="32" t="s">
        <v>4137</v>
      </c>
      <c r="B1320" s="32" t="s">
        <v>4138</v>
      </c>
      <c r="C1320" s="33" t="s">
        <v>1469</v>
      </c>
      <c r="D1320" s="34">
        <v>1061.94</v>
      </c>
      <c r="E1320" s="9"/>
    </row>
    <row r="1321" spans="1:5" ht="12" customHeight="1">
      <c r="A1321" s="32" t="s">
        <v>4139</v>
      </c>
      <c r="B1321" s="32" t="s">
        <v>1348</v>
      </c>
      <c r="C1321" s="33" t="s">
        <v>1469</v>
      </c>
      <c r="D1321" s="34">
        <v>595.02</v>
      </c>
      <c r="E1321" s="9"/>
    </row>
    <row r="1322" spans="1:5" ht="12" customHeight="1">
      <c r="A1322" s="32" t="s">
        <v>4140</v>
      </c>
      <c r="B1322" s="32" t="s">
        <v>4141</v>
      </c>
      <c r="C1322" s="33" t="s">
        <v>1469</v>
      </c>
      <c r="D1322" s="34">
        <v>1393.78</v>
      </c>
      <c r="E1322" s="9"/>
    </row>
    <row r="1323" spans="1:5" ht="12" customHeight="1">
      <c r="A1323" s="32" t="s">
        <v>4142</v>
      </c>
      <c r="B1323" s="32" t="s">
        <v>4143</v>
      </c>
      <c r="C1323" s="33" t="s">
        <v>1469</v>
      </c>
      <c r="D1323" s="34">
        <v>1709.27</v>
      </c>
      <c r="E1323" s="9"/>
    </row>
    <row r="1324" spans="1:5" ht="12" customHeight="1">
      <c r="A1324" s="32" t="s">
        <v>4144</v>
      </c>
      <c r="B1324" s="32" t="s">
        <v>1349</v>
      </c>
      <c r="C1324" s="33" t="s">
        <v>1469</v>
      </c>
      <c r="D1324" s="34">
        <v>1316.02</v>
      </c>
      <c r="E1324" s="9"/>
    </row>
    <row r="1325" spans="1:5" ht="12" customHeight="1">
      <c r="A1325" s="32" t="s">
        <v>4145</v>
      </c>
      <c r="B1325" s="32" t="s">
        <v>635</v>
      </c>
      <c r="C1325" s="33" t="s">
        <v>939</v>
      </c>
      <c r="D1325" s="34">
        <v>366.15</v>
      </c>
      <c r="E1325" s="9"/>
    </row>
    <row r="1326" spans="1:5" ht="12" customHeight="1">
      <c r="A1326" s="7" t="s">
        <v>6838</v>
      </c>
      <c r="B1326" s="8" t="s">
        <v>2306</v>
      </c>
      <c r="C1326" s="9"/>
      <c r="D1326" s="9"/>
      <c r="E1326" s="9"/>
    </row>
    <row r="1327" spans="1:5" ht="12" customHeight="1">
      <c r="A1327" s="32" t="s">
        <v>4146</v>
      </c>
      <c r="B1327" s="32" t="s">
        <v>636</v>
      </c>
      <c r="C1327" s="33" t="s">
        <v>1979</v>
      </c>
      <c r="D1327" s="34">
        <v>197.79</v>
      </c>
      <c r="E1327" s="9"/>
    </row>
    <row r="1328" spans="1:5" ht="12" customHeight="1">
      <c r="A1328" s="32" t="s">
        <v>4147</v>
      </c>
      <c r="B1328" s="32" t="s">
        <v>3089</v>
      </c>
      <c r="C1328" s="33" t="s">
        <v>1979</v>
      </c>
      <c r="D1328" s="34">
        <v>303.44</v>
      </c>
      <c r="E1328" s="9"/>
    </row>
    <row r="1329" spans="1:5" ht="12" customHeight="1">
      <c r="A1329" s="32" t="s">
        <v>4148</v>
      </c>
      <c r="B1329" s="32" t="s">
        <v>637</v>
      </c>
      <c r="C1329" s="33" t="s">
        <v>1979</v>
      </c>
      <c r="D1329" s="34">
        <v>466.48</v>
      </c>
      <c r="E1329" s="9"/>
    </row>
    <row r="1330" spans="1:5" ht="12" customHeight="1">
      <c r="A1330" s="32" t="s">
        <v>4149</v>
      </c>
      <c r="B1330" s="32" t="s">
        <v>638</v>
      </c>
      <c r="C1330" s="33" t="s">
        <v>1979</v>
      </c>
      <c r="D1330" s="34">
        <v>579.01</v>
      </c>
      <c r="E1330" s="9"/>
    </row>
    <row r="1331" spans="1:5" ht="12" customHeight="1">
      <c r="A1331" s="32" t="s">
        <v>4150</v>
      </c>
      <c r="B1331" s="32" t="s">
        <v>639</v>
      </c>
      <c r="C1331" s="33" t="s">
        <v>1979</v>
      </c>
      <c r="D1331" s="34">
        <v>418.49</v>
      </c>
      <c r="E1331" s="9"/>
    </row>
    <row r="1332" spans="1:5" ht="12" customHeight="1">
      <c r="A1332" s="32" t="s">
        <v>4151</v>
      </c>
      <c r="B1332" s="32" t="s">
        <v>754</v>
      </c>
      <c r="C1332" s="33" t="s">
        <v>1979</v>
      </c>
      <c r="D1332" s="34">
        <v>604</v>
      </c>
      <c r="E1332" s="9"/>
    </row>
    <row r="1333" spans="1:5" ht="12" customHeight="1">
      <c r="A1333" s="32" t="s">
        <v>4152</v>
      </c>
      <c r="B1333" s="32" t="s">
        <v>755</v>
      </c>
      <c r="C1333" s="33" t="s">
        <v>1979</v>
      </c>
      <c r="D1333" s="34">
        <v>716.57</v>
      </c>
      <c r="E1333" s="9"/>
    </row>
    <row r="1334" spans="1:5" ht="12" customHeight="1">
      <c r="A1334" s="32" t="s">
        <v>4153</v>
      </c>
      <c r="B1334" s="32" t="s">
        <v>756</v>
      </c>
      <c r="C1334" s="33" t="s">
        <v>1979</v>
      </c>
      <c r="D1334" s="34">
        <v>49.02</v>
      </c>
      <c r="E1334" s="9"/>
    </row>
    <row r="1335" spans="1:5" ht="12" customHeight="1">
      <c r="A1335" s="32" t="s">
        <v>4154</v>
      </c>
      <c r="B1335" s="32" t="s">
        <v>757</v>
      </c>
      <c r="C1335" s="33" t="s">
        <v>1979</v>
      </c>
      <c r="D1335" s="34">
        <v>54.95</v>
      </c>
      <c r="E1335" s="9"/>
    </row>
    <row r="1336" spans="1:5" ht="12" customHeight="1">
      <c r="A1336" s="32" t="s">
        <v>4155</v>
      </c>
      <c r="B1336" s="32" t="s">
        <v>758</v>
      </c>
      <c r="C1336" s="33" t="s">
        <v>1979</v>
      </c>
      <c r="D1336" s="34">
        <v>56.4</v>
      </c>
      <c r="E1336" s="9"/>
    </row>
    <row r="1337" spans="1:5" ht="12" customHeight="1">
      <c r="A1337" s="32" t="s">
        <v>4156</v>
      </c>
      <c r="B1337" s="32" t="s">
        <v>759</v>
      </c>
      <c r="C1337" s="33" t="s">
        <v>1979</v>
      </c>
      <c r="D1337" s="34">
        <v>35.17</v>
      </c>
      <c r="E1337" s="9"/>
    </row>
    <row r="1338" spans="1:5" ht="12" customHeight="1">
      <c r="A1338" s="32" t="s">
        <v>6964</v>
      </c>
      <c r="B1338" s="32" t="s">
        <v>6965</v>
      </c>
      <c r="C1338" s="33" t="s">
        <v>6966</v>
      </c>
      <c r="D1338" s="34"/>
      <c r="E1338" s="9"/>
    </row>
    <row r="1339" spans="1:5" ht="12" customHeight="1">
      <c r="A1339" s="32" t="s">
        <v>4157</v>
      </c>
      <c r="B1339" s="32" t="s">
        <v>760</v>
      </c>
      <c r="C1339" s="33" t="s">
        <v>1979</v>
      </c>
      <c r="D1339" s="34">
        <v>306.73</v>
      </c>
      <c r="E1339" s="9"/>
    </row>
    <row r="1340" spans="1:5" ht="12" customHeight="1">
      <c r="A1340" s="32" t="s">
        <v>4158</v>
      </c>
      <c r="B1340" s="32" t="s">
        <v>4159</v>
      </c>
      <c r="C1340" s="33" t="s">
        <v>941</v>
      </c>
      <c r="D1340" s="34">
        <v>1837.71</v>
      </c>
      <c r="E1340" s="9"/>
    </row>
    <row r="1341" spans="1:5" ht="12" customHeight="1">
      <c r="A1341" s="32" t="s">
        <v>4160</v>
      </c>
      <c r="B1341" s="32" t="s">
        <v>761</v>
      </c>
      <c r="C1341" s="33" t="s">
        <v>941</v>
      </c>
      <c r="D1341" s="34">
        <v>1278.07</v>
      </c>
      <c r="E1341" s="9"/>
    </row>
    <row r="1342" spans="1:5" ht="12" customHeight="1">
      <c r="A1342" s="32" t="s">
        <v>4161</v>
      </c>
      <c r="B1342" s="32" t="s">
        <v>4162</v>
      </c>
      <c r="C1342" s="33" t="s">
        <v>941</v>
      </c>
      <c r="D1342" s="34">
        <v>2162.45</v>
      </c>
      <c r="E1342" s="9"/>
    </row>
    <row r="1343" spans="1:5" ht="12" customHeight="1">
      <c r="A1343" s="32" t="s">
        <v>4163</v>
      </c>
      <c r="B1343" s="32" t="s">
        <v>1941</v>
      </c>
      <c r="C1343" s="33" t="s">
        <v>1979</v>
      </c>
      <c r="D1343" s="34">
        <v>379.84</v>
      </c>
      <c r="E1343" s="9"/>
    </row>
    <row r="1344" spans="1:5" ht="12" customHeight="1">
      <c r="A1344" s="32" t="s">
        <v>4164</v>
      </c>
      <c r="B1344" s="32" t="s">
        <v>1942</v>
      </c>
      <c r="C1344" s="33" t="s">
        <v>1979</v>
      </c>
      <c r="D1344" s="34">
        <v>1629.74</v>
      </c>
      <c r="E1344" s="9"/>
    </row>
    <row r="1345" spans="1:5" ht="12" customHeight="1">
      <c r="A1345" s="32" t="s">
        <v>4165</v>
      </c>
      <c r="B1345" s="32" t="s">
        <v>4166</v>
      </c>
      <c r="C1345" s="33" t="s">
        <v>941</v>
      </c>
      <c r="D1345" s="34">
        <v>1946.7</v>
      </c>
      <c r="E1345" s="9"/>
    </row>
    <row r="1346" spans="1:5" ht="12" customHeight="1">
      <c r="A1346" s="32" t="s">
        <v>4167</v>
      </c>
      <c r="B1346" s="32" t="s">
        <v>762</v>
      </c>
      <c r="C1346" s="33" t="s">
        <v>939</v>
      </c>
      <c r="D1346" s="34">
        <v>366.15</v>
      </c>
      <c r="E1346" s="9"/>
    </row>
    <row r="1347" spans="1:5" ht="12" customHeight="1">
      <c r="A1347" s="7" t="s">
        <v>6839</v>
      </c>
      <c r="B1347" s="8" t="s">
        <v>6840</v>
      </c>
      <c r="C1347" s="9"/>
      <c r="D1347" s="9"/>
      <c r="E1347" s="9"/>
    </row>
    <row r="1348" spans="1:5" ht="12" customHeight="1">
      <c r="A1348" s="32" t="s">
        <v>4168</v>
      </c>
      <c r="B1348" s="32" t="s">
        <v>763</v>
      </c>
      <c r="C1348" s="33" t="s">
        <v>1469</v>
      </c>
      <c r="D1348" s="34">
        <v>867.72</v>
      </c>
      <c r="E1348" s="9"/>
    </row>
    <row r="1349" spans="1:5" ht="12" customHeight="1">
      <c r="A1349" s="32" t="s">
        <v>4169</v>
      </c>
      <c r="B1349" s="32" t="s">
        <v>764</v>
      </c>
      <c r="C1349" s="33" t="s">
        <v>1978</v>
      </c>
      <c r="D1349" s="34">
        <v>837.98</v>
      </c>
      <c r="E1349" s="9"/>
    </row>
    <row r="1350" spans="1:5" ht="12" customHeight="1">
      <c r="A1350" s="32" t="s">
        <v>4170</v>
      </c>
      <c r="B1350" s="32" t="s">
        <v>765</v>
      </c>
      <c r="C1350" s="33" t="s">
        <v>1979</v>
      </c>
      <c r="D1350" s="34">
        <v>533.58</v>
      </c>
      <c r="E1350" s="9"/>
    </row>
    <row r="1351" spans="1:5" ht="12" customHeight="1">
      <c r="A1351" s="32" t="s">
        <v>4171</v>
      </c>
      <c r="B1351" s="32" t="s">
        <v>766</v>
      </c>
      <c r="C1351" s="33" t="s">
        <v>1979</v>
      </c>
      <c r="D1351" s="34">
        <v>150.47</v>
      </c>
      <c r="E1351" s="9"/>
    </row>
    <row r="1352" spans="1:5" ht="12" customHeight="1">
      <c r="A1352" s="32" t="s">
        <v>4172</v>
      </c>
      <c r="B1352" s="32" t="s">
        <v>767</v>
      </c>
      <c r="C1352" s="33" t="s">
        <v>1979</v>
      </c>
      <c r="D1352" s="34">
        <v>368.59</v>
      </c>
      <c r="E1352" s="9"/>
    </row>
    <row r="1353" spans="1:5" ht="12" customHeight="1">
      <c r="A1353" s="32" t="s">
        <v>4173</v>
      </c>
      <c r="B1353" s="32" t="s">
        <v>768</v>
      </c>
      <c r="C1353" s="33" t="s">
        <v>1979</v>
      </c>
      <c r="D1353" s="34">
        <v>734.54</v>
      </c>
      <c r="E1353" s="9"/>
    </row>
    <row r="1354" spans="1:5" ht="12" customHeight="1">
      <c r="A1354" s="32" t="s">
        <v>4174</v>
      </c>
      <c r="B1354" s="32" t="s">
        <v>4175</v>
      </c>
      <c r="C1354" s="33" t="s">
        <v>1979</v>
      </c>
      <c r="D1354" s="34">
        <v>2235.29</v>
      </c>
      <c r="E1354" s="9"/>
    </row>
    <row r="1355" spans="1:5" ht="12" customHeight="1">
      <c r="A1355" s="32" t="s">
        <v>4176</v>
      </c>
      <c r="B1355" s="32" t="s">
        <v>961</v>
      </c>
      <c r="C1355" s="33" t="s">
        <v>1979</v>
      </c>
      <c r="D1355" s="34">
        <v>900.14</v>
      </c>
      <c r="E1355" s="9"/>
    </row>
    <row r="1356" spans="1:5" ht="12" customHeight="1">
      <c r="A1356" s="32" t="s">
        <v>4177</v>
      </c>
      <c r="B1356" s="32" t="s">
        <v>962</v>
      </c>
      <c r="C1356" s="33" t="s">
        <v>1979</v>
      </c>
      <c r="D1356" s="34">
        <v>1116.06</v>
      </c>
      <c r="E1356" s="9"/>
    </row>
    <row r="1357" spans="1:5" ht="12" customHeight="1">
      <c r="A1357" s="32" t="s">
        <v>4178</v>
      </c>
      <c r="B1357" s="32" t="s">
        <v>963</v>
      </c>
      <c r="C1357" s="33" t="s">
        <v>1979</v>
      </c>
      <c r="D1357" s="34">
        <v>960.86</v>
      </c>
      <c r="E1357" s="9"/>
    </row>
    <row r="1358" spans="1:5" ht="12" customHeight="1">
      <c r="A1358" s="32" t="s">
        <v>4179</v>
      </c>
      <c r="B1358" s="32" t="s">
        <v>964</v>
      </c>
      <c r="C1358" s="33" t="s">
        <v>1979</v>
      </c>
      <c r="D1358" s="34">
        <v>339.66</v>
      </c>
      <c r="E1358" s="9"/>
    </row>
    <row r="1359" spans="1:5" ht="12" customHeight="1">
      <c r="A1359" s="32" t="s">
        <v>4180</v>
      </c>
      <c r="B1359" s="32" t="s">
        <v>965</v>
      </c>
      <c r="C1359" s="33" t="s">
        <v>1979</v>
      </c>
      <c r="D1359" s="34">
        <v>474.36</v>
      </c>
      <c r="E1359" s="9"/>
    </row>
    <row r="1360" spans="1:5" ht="12" customHeight="1">
      <c r="A1360" s="32" t="s">
        <v>4181</v>
      </c>
      <c r="B1360" s="32" t="s">
        <v>966</v>
      </c>
      <c r="C1360" s="33" t="s">
        <v>1979</v>
      </c>
      <c r="D1360" s="34">
        <v>444</v>
      </c>
      <c r="E1360" s="9"/>
    </row>
    <row r="1361" spans="1:5" ht="12" customHeight="1">
      <c r="A1361" s="32" t="s">
        <v>4182</v>
      </c>
      <c r="B1361" s="32" t="s">
        <v>967</v>
      </c>
      <c r="C1361" s="33" t="s">
        <v>1979</v>
      </c>
      <c r="D1361" s="34">
        <v>203</v>
      </c>
      <c r="E1361" s="9"/>
    </row>
    <row r="1362" spans="1:5" ht="12" customHeight="1">
      <c r="A1362" s="32" t="s">
        <v>4183</v>
      </c>
      <c r="B1362" s="32" t="s">
        <v>968</v>
      </c>
      <c r="C1362" s="33" t="s">
        <v>1979</v>
      </c>
      <c r="D1362" s="34">
        <v>134.99</v>
      </c>
      <c r="E1362" s="9"/>
    </row>
    <row r="1363" spans="1:5" ht="12" customHeight="1">
      <c r="A1363" s="32" t="s">
        <v>4184</v>
      </c>
      <c r="B1363" s="32" t="s">
        <v>969</v>
      </c>
      <c r="C1363" s="33" t="s">
        <v>1979</v>
      </c>
      <c r="D1363" s="34">
        <v>48.43</v>
      </c>
      <c r="E1363" s="9"/>
    </row>
    <row r="1364" spans="1:5" ht="12" customHeight="1">
      <c r="A1364" s="32" t="s">
        <v>4185</v>
      </c>
      <c r="B1364" s="32" t="s">
        <v>970</v>
      </c>
      <c r="C1364" s="33" t="s">
        <v>1979</v>
      </c>
      <c r="D1364" s="34">
        <v>69.56</v>
      </c>
      <c r="E1364" s="9"/>
    </row>
    <row r="1365" spans="1:5" ht="12" customHeight="1">
      <c r="A1365" s="32" t="s">
        <v>4186</v>
      </c>
      <c r="B1365" s="32" t="s">
        <v>4187</v>
      </c>
      <c r="C1365" s="33" t="s">
        <v>1979</v>
      </c>
      <c r="D1365" s="34">
        <v>353.88</v>
      </c>
      <c r="E1365" s="9"/>
    </row>
    <row r="1366" spans="1:5" ht="12" customHeight="1">
      <c r="A1366" s="32" t="s">
        <v>4188</v>
      </c>
      <c r="B1366" s="32" t="s">
        <v>971</v>
      </c>
      <c r="C1366" s="33" t="s">
        <v>1979</v>
      </c>
      <c r="D1366" s="34">
        <v>54.6</v>
      </c>
      <c r="E1366" s="9"/>
    </row>
    <row r="1367" spans="1:5" ht="12" customHeight="1">
      <c r="A1367" s="32" t="s">
        <v>4189</v>
      </c>
      <c r="B1367" s="32" t="s">
        <v>972</v>
      </c>
      <c r="C1367" s="33" t="s">
        <v>1979</v>
      </c>
      <c r="D1367" s="34">
        <v>230.2</v>
      </c>
      <c r="E1367" s="9"/>
    </row>
    <row r="1368" spans="1:5" ht="12" customHeight="1">
      <c r="A1368" s="32" t="s">
        <v>4190</v>
      </c>
      <c r="B1368" s="32" t="s">
        <v>973</v>
      </c>
      <c r="C1368" s="33" t="s">
        <v>1979</v>
      </c>
      <c r="D1368" s="34">
        <v>414.97</v>
      </c>
      <c r="E1368" s="9"/>
    </row>
    <row r="1369" spans="1:5" ht="12" customHeight="1">
      <c r="A1369" s="32" t="s">
        <v>4191</v>
      </c>
      <c r="B1369" s="32" t="s">
        <v>974</v>
      </c>
      <c r="C1369" s="33" t="s">
        <v>1979</v>
      </c>
      <c r="D1369" s="34">
        <v>282.15</v>
      </c>
      <c r="E1369" s="9"/>
    </row>
    <row r="1370" spans="1:5" ht="12" customHeight="1">
      <c r="A1370" s="32" t="s">
        <v>4192</v>
      </c>
      <c r="B1370" s="32" t="s">
        <v>246</v>
      </c>
      <c r="C1370" s="33" t="s">
        <v>1979</v>
      </c>
      <c r="D1370" s="34">
        <v>304.9</v>
      </c>
      <c r="E1370" s="9"/>
    </row>
    <row r="1371" spans="1:5" ht="12" customHeight="1">
      <c r="A1371" s="32" t="s">
        <v>4193</v>
      </c>
      <c r="B1371" s="32" t="s">
        <v>4194</v>
      </c>
      <c r="C1371" s="33" t="s">
        <v>1979</v>
      </c>
      <c r="D1371" s="34">
        <v>350.7</v>
      </c>
      <c r="E1371" s="9"/>
    </row>
    <row r="1372" spans="1:5" ht="12" customHeight="1">
      <c r="A1372" s="32" t="s">
        <v>4195</v>
      </c>
      <c r="B1372" s="32" t="s">
        <v>247</v>
      </c>
      <c r="C1372" s="33" t="s">
        <v>1979</v>
      </c>
      <c r="D1372" s="34">
        <v>108.43</v>
      </c>
      <c r="E1372" s="9"/>
    </row>
    <row r="1373" spans="1:5" ht="12" customHeight="1">
      <c r="A1373" s="32" t="s">
        <v>4196</v>
      </c>
      <c r="B1373" s="32" t="s">
        <v>248</v>
      </c>
      <c r="C1373" s="33" t="s">
        <v>1979</v>
      </c>
      <c r="D1373" s="34">
        <v>104.4</v>
      </c>
      <c r="E1373" s="9"/>
    </row>
    <row r="1374" spans="1:5" ht="12" customHeight="1">
      <c r="A1374" s="32" t="s">
        <v>4197</v>
      </c>
      <c r="B1374" s="32" t="s">
        <v>249</v>
      </c>
      <c r="C1374" s="33" t="s">
        <v>939</v>
      </c>
      <c r="D1374" s="34">
        <v>366.15</v>
      </c>
      <c r="E1374" s="9"/>
    </row>
    <row r="1375" spans="1:5" ht="12" customHeight="1">
      <c r="A1375" s="32" t="s">
        <v>4198</v>
      </c>
      <c r="B1375" s="32" t="s">
        <v>4199</v>
      </c>
      <c r="C1375" s="33" t="s">
        <v>1469</v>
      </c>
      <c r="D1375" s="34">
        <v>4.76</v>
      </c>
      <c r="E1375" s="9"/>
    </row>
    <row r="1376" spans="1:5" ht="12" customHeight="1">
      <c r="A1376" s="32" t="s">
        <v>4200</v>
      </c>
      <c r="B1376" s="32" t="s">
        <v>4201</v>
      </c>
      <c r="C1376" s="33" t="s">
        <v>1469</v>
      </c>
      <c r="D1376" s="34">
        <v>2.74</v>
      </c>
      <c r="E1376" s="9"/>
    </row>
    <row r="1377" spans="1:5" ht="12" customHeight="1">
      <c r="A1377" s="32" t="s">
        <v>4202</v>
      </c>
      <c r="B1377" s="32" t="s">
        <v>4203</v>
      </c>
      <c r="C1377" s="33" t="s">
        <v>1469</v>
      </c>
      <c r="D1377" s="34">
        <v>1.78</v>
      </c>
      <c r="E1377" s="9"/>
    </row>
    <row r="1378" spans="1:5" ht="12" customHeight="1">
      <c r="A1378" s="32" t="s">
        <v>4204</v>
      </c>
      <c r="B1378" s="32" t="s">
        <v>525</v>
      </c>
      <c r="C1378" s="33" t="s">
        <v>939</v>
      </c>
      <c r="D1378" s="34">
        <v>366.15</v>
      </c>
      <c r="E1378" s="9"/>
    </row>
    <row r="1379" spans="1:5" ht="12" customHeight="1">
      <c r="A1379" s="32" t="s">
        <v>4205</v>
      </c>
      <c r="B1379" s="32" t="s">
        <v>4206</v>
      </c>
      <c r="C1379" s="33" t="s">
        <v>1979</v>
      </c>
      <c r="D1379" s="34">
        <v>42.67</v>
      </c>
      <c r="E1379" s="9"/>
    </row>
    <row r="1380" spans="1:5" ht="12" customHeight="1">
      <c r="A1380" s="32" t="s">
        <v>4207</v>
      </c>
      <c r="B1380" s="32" t="s">
        <v>4208</v>
      </c>
      <c r="C1380" s="33" t="s">
        <v>1979</v>
      </c>
      <c r="D1380" s="34">
        <v>17.91</v>
      </c>
      <c r="E1380" s="9"/>
    </row>
    <row r="1381" spans="1:5" ht="12" customHeight="1">
      <c r="A1381" s="35" t="s">
        <v>4209</v>
      </c>
      <c r="B1381" s="35" t="s">
        <v>4210</v>
      </c>
      <c r="C1381" s="36" t="s">
        <v>1979</v>
      </c>
      <c r="D1381" s="37">
        <v>4.23</v>
      </c>
      <c r="E1381" s="9"/>
    </row>
    <row r="1382" spans="1:5" ht="12" customHeight="1">
      <c r="A1382" s="35" t="s">
        <v>4211</v>
      </c>
      <c r="B1382" s="35" t="s">
        <v>4212</v>
      </c>
      <c r="C1382" s="36" t="s">
        <v>1979</v>
      </c>
      <c r="D1382" s="37">
        <v>6.51</v>
      </c>
      <c r="E1382" s="9"/>
    </row>
    <row r="1383" spans="1:5" ht="12" customHeight="1">
      <c r="A1383" s="35" t="s">
        <v>4213</v>
      </c>
      <c r="B1383" s="35" t="s">
        <v>4214</v>
      </c>
      <c r="C1383" s="36" t="s">
        <v>1979</v>
      </c>
      <c r="D1383" s="37">
        <v>32.57</v>
      </c>
      <c r="E1383" s="9"/>
    </row>
    <row r="1384" spans="1:5" ht="12" customHeight="1">
      <c r="A1384" s="35" t="s">
        <v>4215</v>
      </c>
      <c r="B1384" s="35" t="s">
        <v>4216</v>
      </c>
      <c r="C1384" s="36" t="s">
        <v>1979</v>
      </c>
      <c r="D1384" s="37">
        <v>85.35</v>
      </c>
      <c r="E1384" s="9"/>
    </row>
    <row r="1385" spans="1:5" ht="12" customHeight="1">
      <c r="A1385" s="35" t="s">
        <v>4217</v>
      </c>
      <c r="B1385" s="35" t="s">
        <v>4218</v>
      </c>
      <c r="C1385" s="36" t="s">
        <v>1979</v>
      </c>
      <c r="D1385" s="37">
        <v>130.28</v>
      </c>
      <c r="E1385" s="9"/>
    </row>
    <row r="1386" spans="1:5" ht="12" customHeight="1">
      <c r="A1386" s="35" t="s">
        <v>4219</v>
      </c>
      <c r="B1386" s="35" t="s">
        <v>4220</v>
      </c>
      <c r="C1386" s="36" t="s">
        <v>1979</v>
      </c>
      <c r="D1386" s="37">
        <v>48.85</v>
      </c>
      <c r="E1386" s="9"/>
    </row>
    <row r="1387" spans="1:5" ht="12" customHeight="1">
      <c r="A1387" s="35" t="s">
        <v>4221</v>
      </c>
      <c r="B1387" s="35" t="s">
        <v>526</v>
      </c>
      <c r="C1387" s="36" t="s">
        <v>939</v>
      </c>
      <c r="D1387" s="37">
        <v>366.15</v>
      </c>
      <c r="E1387" s="9"/>
    </row>
    <row r="1388" spans="1:5" ht="12" customHeight="1">
      <c r="A1388" s="35" t="s">
        <v>4222</v>
      </c>
      <c r="B1388" s="35" t="s">
        <v>4223</v>
      </c>
      <c r="C1388" s="36" t="s">
        <v>1979</v>
      </c>
      <c r="D1388" s="37">
        <v>86.35</v>
      </c>
      <c r="E1388" s="9"/>
    </row>
    <row r="1389" spans="1:5" ht="12" customHeight="1">
      <c r="A1389" s="35" t="s">
        <v>4224</v>
      </c>
      <c r="B1389" s="35" t="s">
        <v>4225</v>
      </c>
      <c r="C1389" s="36" t="s">
        <v>1979</v>
      </c>
      <c r="D1389" s="37">
        <v>29.82</v>
      </c>
      <c r="E1389" s="9"/>
    </row>
    <row r="1390" spans="1:5" ht="12" customHeight="1">
      <c r="A1390" s="32" t="s">
        <v>4226</v>
      </c>
      <c r="B1390" s="32" t="s">
        <v>4227</v>
      </c>
      <c r="C1390" s="33" t="s">
        <v>1979</v>
      </c>
      <c r="D1390" s="34">
        <v>14.22</v>
      </c>
      <c r="E1390" s="9"/>
    </row>
    <row r="1391" spans="1:5" ht="12" customHeight="1">
      <c r="A1391" s="32" t="s">
        <v>4228</v>
      </c>
      <c r="B1391" s="32" t="s">
        <v>4229</v>
      </c>
      <c r="C1391" s="33" t="s">
        <v>1979</v>
      </c>
      <c r="D1391" s="34">
        <v>14.22</v>
      </c>
      <c r="E1391" s="9"/>
    </row>
    <row r="1392" spans="1:5" ht="12" customHeight="1">
      <c r="A1392" s="32" t="s">
        <v>4230</v>
      </c>
      <c r="B1392" s="32" t="s">
        <v>4231</v>
      </c>
      <c r="C1392" s="33" t="s">
        <v>1979</v>
      </c>
      <c r="D1392" s="34">
        <v>113.8</v>
      </c>
      <c r="E1392" s="9"/>
    </row>
    <row r="1393" spans="1:5" ht="12" customHeight="1">
      <c r="A1393" s="32" t="s">
        <v>4232</v>
      </c>
      <c r="B1393" s="32" t="s">
        <v>4233</v>
      </c>
      <c r="C1393" s="33" t="s">
        <v>1979</v>
      </c>
      <c r="D1393" s="34">
        <v>113.8</v>
      </c>
      <c r="E1393" s="9"/>
    </row>
    <row r="1394" spans="1:5" ht="12" customHeight="1">
      <c r="A1394" s="32" t="s">
        <v>4234</v>
      </c>
      <c r="B1394" s="32" t="s">
        <v>4235</v>
      </c>
      <c r="C1394" s="33" t="s">
        <v>1979</v>
      </c>
      <c r="D1394" s="34">
        <v>147.94</v>
      </c>
      <c r="E1394" s="9"/>
    </row>
    <row r="1395" spans="1:5" ht="12" customHeight="1">
      <c r="A1395" s="35" t="s">
        <v>4236</v>
      </c>
      <c r="B1395" s="35" t="s">
        <v>4237</v>
      </c>
      <c r="C1395" s="36" t="s">
        <v>1979</v>
      </c>
      <c r="D1395" s="37">
        <v>71.12</v>
      </c>
      <c r="E1395" s="9"/>
    </row>
    <row r="1396" spans="1:5" ht="12" customHeight="1">
      <c r="A1396" s="35" t="s">
        <v>4238</v>
      </c>
      <c r="B1396" s="35" t="s">
        <v>1385</v>
      </c>
      <c r="C1396" s="36" t="s">
        <v>939</v>
      </c>
      <c r="D1396" s="37">
        <v>366.15</v>
      </c>
      <c r="E1396" s="9"/>
    </row>
    <row r="1397" spans="1:5" ht="12" customHeight="1">
      <c r="A1397" s="32" t="s">
        <v>4239</v>
      </c>
      <c r="B1397" s="32" t="s">
        <v>4240</v>
      </c>
      <c r="C1397" s="33" t="s">
        <v>1979</v>
      </c>
      <c r="D1397" s="34">
        <v>173.7</v>
      </c>
      <c r="E1397" s="9"/>
    </row>
    <row r="1398" spans="1:5" ht="12" customHeight="1">
      <c r="A1398" s="32" t="s">
        <v>4241</v>
      </c>
      <c r="B1398" s="32" t="s">
        <v>4242</v>
      </c>
      <c r="C1398" s="33" t="s">
        <v>1979</v>
      </c>
      <c r="D1398" s="34">
        <v>201.74</v>
      </c>
      <c r="E1398" s="9"/>
    </row>
    <row r="1399" spans="1:5" ht="12" customHeight="1">
      <c r="A1399" s="32" t="s">
        <v>4243</v>
      </c>
      <c r="B1399" s="32" t="s">
        <v>4244</v>
      </c>
      <c r="C1399" s="33" t="s">
        <v>1979</v>
      </c>
      <c r="D1399" s="34">
        <v>271.23</v>
      </c>
      <c r="E1399" s="9"/>
    </row>
    <row r="1400" spans="1:5" ht="12" customHeight="1">
      <c r="A1400" s="32" t="s">
        <v>4245</v>
      </c>
      <c r="B1400" s="32" t="s">
        <v>252</v>
      </c>
      <c r="C1400" s="33" t="s">
        <v>1979</v>
      </c>
      <c r="D1400" s="34">
        <v>26.05</v>
      </c>
      <c r="E1400" s="9"/>
    </row>
    <row r="1401" spans="1:5" ht="12" customHeight="1">
      <c r="A1401" s="32" t="s">
        <v>4246</v>
      </c>
      <c r="B1401" s="32" t="s">
        <v>253</v>
      </c>
      <c r="C1401" s="33" t="s">
        <v>1979</v>
      </c>
      <c r="D1401" s="34">
        <v>87.61</v>
      </c>
      <c r="E1401" s="9"/>
    </row>
    <row r="1402" spans="1:5" ht="12" customHeight="1">
      <c r="A1402" s="32" t="s">
        <v>4247</v>
      </c>
      <c r="B1402" s="32" t="s">
        <v>254</v>
      </c>
      <c r="C1402" s="33" t="s">
        <v>1979</v>
      </c>
      <c r="D1402" s="34">
        <v>14.43</v>
      </c>
      <c r="E1402" s="9"/>
    </row>
    <row r="1403" spans="1:5" ht="12" customHeight="1">
      <c r="A1403" s="32" t="s">
        <v>4248</v>
      </c>
      <c r="B1403" s="32" t="s">
        <v>2229</v>
      </c>
      <c r="C1403" s="33" t="s">
        <v>1979</v>
      </c>
      <c r="D1403" s="34">
        <v>37.57</v>
      </c>
      <c r="E1403" s="9"/>
    </row>
    <row r="1404" spans="1:5" ht="12" customHeight="1">
      <c r="A1404" s="32" t="s">
        <v>4249</v>
      </c>
      <c r="B1404" s="32" t="s">
        <v>217</v>
      </c>
      <c r="C1404" s="33" t="s">
        <v>1979</v>
      </c>
      <c r="D1404" s="34">
        <v>198.99</v>
      </c>
      <c r="E1404" s="9"/>
    </row>
    <row r="1405" spans="1:5" ht="12" customHeight="1">
      <c r="A1405" s="32" t="s">
        <v>4250</v>
      </c>
      <c r="B1405" s="32" t="s">
        <v>1389</v>
      </c>
      <c r="C1405" s="33" t="s">
        <v>941</v>
      </c>
      <c r="D1405" s="34">
        <v>121.32</v>
      </c>
      <c r="E1405" s="9"/>
    </row>
    <row r="1406" spans="1:5" ht="12" customHeight="1">
      <c r="A1406" s="32" t="s">
        <v>4251</v>
      </c>
      <c r="B1406" s="32" t="s">
        <v>251</v>
      </c>
      <c r="C1406" s="33" t="s">
        <v>1979</v>
      </c>
      <c r="D1406" s="34">
        <v>63.85</v>
      </c>
      <c r="E1406" s="9"/>
    </row>
    <row r="1407" spans="1:5" ht="12" customHeight="1">
      <c r="A1407" s="32" t="s">
        <v>4252</v>
      </c>
      <c r="B1407" s="32" t="s">
        <v>2230</v>
      </c>
      <c r="C1407" s="33" t="s">
        <v>1979</v>
      </c>
      <c r="D1407" s="34">
        <v>20.86</v>
      </c>
      <c r="E1407" s="9"/>
    </row>
    <row r="1408" spans="1:5" ht="12" customHeight="1">
      <c r="A1408" s="32" t="s">
        <v>4253</v>
      </c>
      <c r="B1408" s="32" t="s">
        <v>4254</v>
      </c>
      <c r="C1408" s="33" t="s">
        <v>1979</v>
      </c>
      <c r="D1408" s="34">
        <v>28.34</v>
      </c>
      <c r="E1408" s="9"/>
    </row>
    <row r="1409" spans="1:5" ht="12" customHeight="1">
      <c r="A1409" s="32" t="s">
        <v>4255</v>
      </c>
      <c r="B1409" s="32" t="s">
        <v>794</v>
      </c>
      <c r="C1409" s="33" t="s">
        <v>1979</v>
      </c>
      <c r="D1409" s="34">
        <v>116.17</v>
      </c>
      <c r="E1409" s="9"/>
    </row>
    <row r="1410" spans="1:5" ht="12" customHeight="1">
      <c r="A1410" s="35" t="s">
        <v>4256</v>
      </c>
      <c r="B1410" s="35" t="s">
        <v>795</v>
      </c>
      <c r="C1410" s="36" t="s">
        <v>1979</v>
      </c>
      <c r="D1410" s="37">
        <v>83.53</v>
      </c>
      <c r="E1410" s="9"/>
    </row>
    <row r="1411" spans="1:5" ht="12" customHeight="1">
      <c r="A1411" s="32" t="s">
        <v>4257</v>
      </c>
      <c r="B1411" s="32" t="s">
        <v>796</v>
      </c>
      <c r="C1411" s="33" t="s">
        <v>1979</v>
      </c>
      <c r="D1411" s="34">
        <v>61.16</v>
      </c>
      <c r="E1411" s="9"/>
    </row>
    <row r="1412" spans="1:5" ht="12" customHeight="1">
      <c r="A1412" s="32" t="s">
        <v>4258</v>
      </c>
      <c r="B1412" s="32" t="s">
        <v>797</v>
      </c>
      <c r="C1412" s="33" t="s">
        <v>1979</v>
      </c>
      <c r="D1412" s="34">
        <v>109.67</v>
      </c>
      <c r="E1412" s="9"/>
    </row>
    <row r="1413" spans="1:5" ht="12" customHeight="1">
      <c r="A1413" s="32" t="s">
        <v>4259</v>
      </c>
      <c r="B1413" s="32" t="s">
        <v>798</v>
      </c>
      <c r="C1413" s="33" t="s">
        <v>1979</v>
      </c>
      <c r="D1413" s="34">
        <v>37.07</v>
      </c>
      <c r="E1413" s="9"/>
    </row>
    <row r="1414" spans="1:5" ht="12" customHeight="1">
      <c r="A1414" s="32" t="s">
        <v>4260</v>
      </c>
      <c r="B1414" s="32" t="s">
        <v>799</v>
      </c>
      <c r="C1414" s="33" t="s">
        <v>1979</v>
      </c>
      <c r="D1414" s="34">
        <v>30.25</v>
      </c>
      <c r="E1414" s="9"/>
    </row>
    <row r="1415" spans="1:5" ht="12" customHeight="1">
      <c r="A1415" s="32" t="s">
        <v>4261</v>
      </c>
      <c r="B1415" s="32" t="s">
        <v>255</v>
      </c>
      <c r="C1415" s="33" t="s">
        <v>939</v>
      </c>
      <c r="D1415" s="34">
        <v>366.15</v>
      </c>
      <c r="E1415" s="9"/>
    </row>
    <row r="1416" spans="1:5" ht="12" customHeight="1">
      <c r="A1416" s="32" t="s">
        <v>4262</v>
      </c>
      <c r="B1416" s="32" t="s">
        <v>218</v>
      </c>
      <c r="C1416" s="33" t="s">
        <v>1979</v>
      </c>
      <c r="D1416" s="34">
        <v>352.1</v>
      </c>
      <c r="E1416" s="9"/>
    </row>
    <row r="1417" spans="1:5" ht="12" customHeight="1">
      <c r="A1417" s="32" t="s">
        <v>4263</v>
      </c>
      <c r="B1417" s="32" t="s">
        <v>256</v>
      </c>
      <c r="C1417" s="33" t="s">
        <v>1979</v>
      </c>
      <c r="D1417" s="34">
        <v>52.87</v>
      </c>
      <c r="E1417" s="9"/>
    </row>
    <row r="1418" spans="1:5" ht="12" customHeight="1">
      <c r="A1418" s="32" t="s">
        <v>4264</v>
      </c>
      <c r="B1418" s="32" t="s">
        <v>257</v>
      </c>
      <c r="C1418" s="33" t="s">
        <v>1979</v>
      </c>
      <c r="D1418" s="34">
        <v>31.1</v>
      </c>
      <c r="E1418" s="9"/>
    </row>
    <row r="1419" spans="1:5" ht="12" customHeight="1">
      <c r="A1419" s="35" t="s">
        <v>4265</v>
      </c>
      <c r="B1419" s="35" t="s">
        <v>258</v>
      </c>
      <c r="C1419" s="36" t="s">
        <v>1979</v>
      </c>
      <c r="D1419" s="37">
        <v>26.13</v>
      </c>
      <c r="E1419" s="9"/>
    </row>
    <row r="1420" spans="1:5" ht="12" customHeight="1">
      <c r="A1420" s="35" t="s">
        <v>4266</v>
      </c>
      <c r="B1420" s="35" t="s">
        <v>2231</v>
      </c>
      <c r="C1420" s="36" t="s">
        <v>1979</v>
      </c>
      <c r="D1420" s="37">
        <v>15.41</v>
      </c>
      <c r="E1420" s="9"/>
    </row>
    <row r="1421" spans="1:5" ht="12" customHeight="1">
      <c r="A1421" s="32" t="s">
        <v>4267</v>
      </c>
      <c r="B1421" s="32" t="s">
        <v>259</v>
      </c>
      <c r="C1421" s="33" t="s">
        <v>1979</v>
      </c>
      <c r="D1421" s="34">
        <v>170.13</v>
      </c>
      <c r="E1421" s="9"/>
    </row>
    <row r="1422" spans="1:5" ht="12" customHeight="1">
      <c r="A1422" s="35" t="s">
        <v>4268</v>
      </c>
      <c r="B1422" s="35" t="s">
        <v>803</v>
      </c>
      <c r="C1422" s="36" t="s">
        <v>1979</v>
      </c>
      <c r="D1422" s="37">
        <v>108.43</v>
      </c>
      <c r="E1422" s="9"/>
    </row>
    <row r="1423" spans="1:5" ht="12" customHeight="1">
      <c r="A1423" s="35" t="s">
        <v>4269</v>
      </c>
      <c r="B1423" s="35" t="s">
        <v>804</v>
      </c>
      <c r="C1423" s="36" t="s">
        <v>1979</v>
      </c>
      <c r="D1423" s="37">
        <v>17</v>
      </c>
      <c r="E1423" s="9"/>
    </row>
    <row r="1424" spans="1:5" ht="12" customHeight="1">
      <c r="A1424" s="35" t="s">
        <v>4270</v>
      </c>
      <c r="B1424" s="35" t="s">
        <v>805</v>
      </c>
      <c r="C1424" s="36" t="s">
        <v>1979</v>
      </c>
      <c r="D1424" s="37">
        <v>23.73</v>
      </c>
      <c r="E1424" s="9"/>
    </row>
    <row r="1425" spans="1:5" ht="12" customHeight="1">
      <c r="A1425" s="35" t="s">
        <v>4271</v>
      </c>
      <c r="B1425" s="35" t="s">
        <v>1937</v>
      </c>
      <c r="C1425" s="36" t="s">
        <v>1469</v>
      </c>
      <c r="D1425" s="37">
        <v>6.74</v>
      </c>
      <c r="E1425" s="9"/>
    </row>
    <row r="1426" spans="1:5" ht="12" customHeight="1">
      <c r="A1426" s="35" t="s">
        <v>4272</v>
      </c>
      <c r="B1426" s="35" t="s">
        <v>806</v>
      </c>
      <c r="C1426" s="36" t="s">
        <v>1469</v>
      </c>
      <c r="D1426" s="37">
        <v>2.18</v>
      </c>
      <c r="E1426" s="9"/>
    </row>
    <row r="1427" spans="1:5" ht="12" customHeight="1">
      <c r="A1427" s="35" t="s">
        <v>4273</v>
      </c>
      <c r="B1427" s="35" t="s">
        <v>807</v>
      </c>
      <c r="C1427" s="36" t="s">
        <v>1978</v>
      </c>
      <c r="D1427" s="37">
        <v>5.36</v>
      </c>
      <c r="E1427" s="9"/>
    </row>
    <row r="1428" spans="1:5" ht="12" customHeight="1">
      <c r="A1428" s="35" t="s">
        <v>4274</v>
      </c>
      <c r="B1428" s="35" t="s">
        <v>4275</v>
      </c>
      <c r="C1428" s="36" t="s">
        <v>1469</v>
      </c>
      <c r="D1428" s="37">
        <v>2.98</v>
      </c>
      <c r="E1428" s="9"/>
    </row>
    <row r="1429" spans="1:5" ht="12" customHeight="1">
      <c r="A1429" s="35" t="s">
        <v>4276</v>
      </c>
      <c r="B1429" s="35" t="s">
        <v>808</v>
      </c>
      <c r="C1429" s="36" t="s">
        <v>1469</v>
      </c>
      <c r="D1429" s="37">
        <v>48.58</v>
      </c>
      <c r="E1429" s="9"/>
    </row>
    <row r="1430" spans="1:5" ht="12" customHeight="1">
      <c r="A1430" s="35" t="s">
        <v>4277</v>
      </c>
      <c r="B1430" s="35" t="s">
        <v>809</v>
      </c>
      <c r="C1430" s="36" t="s">
        <v>1469</v>
      </c>
      <c r="D1430" s="37">
        <v>44.14</v>
      </c>
      <c r="E1430" s="9"/>
    </row>
    <row r="1431" spans="1:5" ht="12" customHeight="1">
      <c r="A1431" s="32" t="s">
        <v>4278</v>
      </c>
      <c r="B1431" s="32" t="s">
        <v>810</v>
      </c>
      <c r="C1431" s="33" t="s">
        <v>939</v>
      </c>
      <c r="D1431" s="34">
        <v>366.15</v>
      </c>
      <c r="E1431" s="9"/>
    </row>
    <row r="1432" spans="1:5" ht="12" customHeight="1">
      <c r="A1432" s="32" t="s">
        <v>4279</v>
      </c>
      <c r="B1432" s="32" t="s">
        <v>811</v>
      </c>
      <c r="C1432" s="33" t="s">
        <v>1979</v>
      </c>
      <c r="D1432" s="34">
        <v>27.77</v>
      </c>
      <c r="E1432" s="9"/>
    </row>
    <row r="1433" spans="1:5" ht="12" customHeight="1">
      <c r="A1433" s="32" t="s">
        <v>4280</v>
      </c>
      <c r="B1433" s="32" t="s">
        <v>812</v>
      </c>
      <c r="C1433" s="33" t="s">
        <v>1979</v>
      </c>
      <c r="D1433" s="34">
        <v>7.99</v>
      </c>
      <c r="E1433" s="9"/>
    </row>
    <row r="1434" spans="1:5" ht="12" customHeight="1">
      <c r="A1434" s="32" t="s">
        <v>4281</v>
      </c>
      <c r="B1434" s="32" t="s">
        <v>2232</v>
      </c>
      <c r="C1434" s="33" t="s">
        <v>1979</v>
      </c>
      <c r="D1434" s="34">
        <v>28.34</v>
      </c>
      <c r="E1434" s="9"/>
    </row>
    <row r="1435" spans="1:5" ht="12" customHeight="1">
      <c r="A1435" s="32" t="s">
        <v>4282</v>
      </c>
      <c r="B1435" s="32" t="s">
        <v>813</v>
      </c>
      <c r="C1435" s="33" t="s">
        <v>1979</v>
      </c>
      <c r="D1435" s="34">
        <v>100.88</v>
      </c>
      <c r="E1435" s="9"/>
    </row>
    <row r="1436" spans="1:5" ht="12" customHeight="1">
      <c r="A1436" s="32" t="s">
        <v>4283</v>
      </c>
      <c r="B1436" s="32" t="s">
        <v>814</v>
      </c>
      <c r="C1436" s="33" t="s">
        <v>1979</v>
      </c>
      <c r="D1436" s="34">
        <v>100.88</v>
      </c>
      <c r="E1436" s="9"/>
    </row>
    <row r="1437" spans="1:5" ht="12" customHeight="1">
      <c r="A1437" s="32" t="s">
        <v>4284</v>
      </c>
      <c r="B1437" s="32" t="s">
        <v>815</v>
      </c>
      <c r="C1437" s="33" t="s">
        <v>1979</v>
      </c>
      <c r="D1437" s="34">
        <v>72.51</v>
      </c>
      <c r="E1437" s="9"/>
    </row>
    <row r="1438" spans="1:5" ht="12" customHeight="1">
      <c r="A1438" s="35" t="s">
        <v>4285</v>
      </c>
      <c r="B1438" s="35" t="s">
        <v>4286</v>
      </c>
      <c r="C1438" s="36" t="s">
        <v>1979</v>
      </c>
      <c r="D1438" s="37">
        <v>339.95</v>
      </c>
      <c r="E1438" s="9"/>
    </row>
    <row r="1439" spans="1:5" ht="12" customHeight="1">
      <c r="A1439" s="35" t="s">
        <v>4287</v>
      </c>
      <c r="B1439" s="35" t="s">
        <v>1055</v>
      </c>
      <c r="C1439" s="36" t="s">
        <v>1979</v>
      </c>
      <c r="D1439" s="37">
        <v>60.13</v>
      </c>
      <c r="E1439" s="9"/>
    </row>
    <row r="1440" spans="1:5" ht="12" customHeight="1">
      <c r="A1440" s="35" t="s">
        <v>4288</v>
      </c>
      <c r="B1440" s="35" t="s">
        <v>1056</v>
      </c>
      <c r="C1440" s="36" t="s">
        <v>1979</v>
      </c>
      <c r="D1440" s="37">
        <v>77.96</v>
      </c>
      <c r="E1440" s="9"/>
    </row>
    <row r="1441" spans="1:5" ht="12" customHeight="1">
      <c r="A1441" s="35" t="s">
        <v>4289</v>
      </c>
      <c r="B1441" s="35" t="s">
        <v>1057</v>
      </c>
      <c r="C1441" s="36" t="s">
        <v>1978</v>
      </c>
      <c r="D1441" s="37">
        <v>837.98</v>
      </c>
      <c r="E1441" s="9"/>
    </row>
    <row r="1442" spans="1:5" ht="12" customHeight="1">
      <c r="A1442" s="35" t="s">
        <v>4290</v>
      </c>
      <c r="B1442" s="35" t="s">
        <v>1058</v>
      </c>
      <c r="C1442" s="36" t="s">
        <v>1978</v>
      </c>
      <c r="D1442" s="37">
        <v>325.45</v>
      </c>
      <c r="E1442" s="9"/>
    </row>
    <row r="1443" spans="1:5" ht="12" customHeight="1">
      <c r="A1443" s="35" t="s">
        <v>4291</v>
      </c>
      <c r="B1443" s="35" t="s">
        <v>219</v>
      </c>
      <c r="C1443" s="36" t="s">
        <v>1978</v>
      </c>
      <c r="D1443" s="37">
        <v>1759.04</v>
      </c>
      <c r="E1443" s="9"/>
    </row>
    <row r="1444" spans="1:5" ht="12" customHeight="1">
      <c r="A1444" s="35" t="s">
        <v>4292</v>
      </c>
      <c r="B1444" s="35" t="s">
        <v>220</v>
      </c>
      <c r="C1444" s="36" t="s">
        <v>1978</v>
      </c>
      <c r="D1444" s="37">
        <v>1750.79</v>
      </c>
      <c r="E1444" s="9"/>
    </row>
    <row r="1445" spans="1:5" ht="12" customHeight="1">
      <c r="A1445" s="35" t="s">
        <v>4293</v>
      </c>
      <c r="B1445" s="35" t="s">
        <v>1059</v>
      </c>
      <c r="C1445" s="36" t="s">
        <v>1979</v>
      </c>
      <c r="D1445" s="37">
        <v>113.08</v>
      </c>
      <c r="E1445" s="9"/>
    </row>
    <row r="1446" spans="1:5" ht="12" customHeight="1">
      <c r="A1446" s="35" t="s">
        <v>4294</v>
      </c>
      <c r="B1446" s="35" t="s">
        <v>221</v>
      </c>
      <c r="C1446" s="36" t="s">
        <v>1979</v>
      </c>
      <c r="D1446" s="37">
        <v>162.38</v>
      </c>
      <c r="E1446" s="9"/>
    </row>
    <row r="1447" spans="1:5" ht="12" customHeight="1">
      <c r="A1447" s="35" t="s">
        <v>4295</v>
      </c>
      <c r="B1447" s="35" t="s">
        <v>1060</v>
      </c>
      <c r="C1447" s="36" t="s">
        <v>1979</v>
      </c>
      <c r="D1447" s="37">
        <v>386.42</v>
      </c>
      <c r="E1447" s="9"/>
    </row>
    <row r="1448" spans="1:5" ht="12" customHeight="1">
      <c r="A1448" s="35" t="s">
        <v>4296</v>
      </c>
      <c r="B1448" s="35" t="s">
        <v>68</v>
      </c>
      <c r="C1448" s="36" t="s">
        <v>1978</v>
      </c>
      <c r="D1448" s="37">
        <v>638.98</v>
      </c>
      <c r="E1448" s="9"/>
    </row>
    <row r="1449" spans="1:5" ht="12" customHeight="1">
      <c r="A1449" s="35" t="s">
        <v>4297</v>
      </c>
      <c r="B1449" s="35" t="s">
        <v>69</v>
      </c>
      <c r="C1449" s="36" t="s">
        <v>1979</v>
      </c>
      <c r="D1449" s="37">
        <v>32.99</v>
      </c>
      <c r="E1449" s="9"/>
    </row>
    <row r="1450" spans="1:5" ht="12" customHeight="1">
      <c r="A1450" s="35" t="s">
        <v>4298</v>
      </c>
      <c r="B1450" s="35" t="s">
        <v>70</v>
      </c>
      <c r="C1450" s="36" t="s">
        <v>1979</v>
      </c>
      <c r="D1450" s="37">
        <v>19.27</v>
      </c>
      <c r="E1450" s="9"/>
    </row>
    <row r="1451" spans="1:5" ht="12" customHeight="1">
      <c r="A1451" s="35" t="s">
        <v>4299</v>
      </c>
      <c r="B1451" s="35" t="s">
        <v>71</v>
      </c>
      <c r="C1451" s="36" t="s">
        <v>1979</v>
      </c>
      <c r="D1451" s="37">
        <v>68.79</v>
      </c>
      <c r="E1451" s="9"/>
    </row>
    <row r="1452" spans="1:5" ht="12" customHeight="1">
      <c r="A1452" s="35" t="s">
        <v>4300</v>
      </c>
      <c r="B1452" s="35" t="s">
        <v>72</v>
      </c>
      <c r="C1452" s="36" t="s">
        <v>1979</v>
      </c>
      <c r="D1452" s="37">
        <v>307.89</v>
      </c>
      <c r="E1452" s="9"/>
    </row>
    <row r="1453" spans="1:5" ht="12" customHeight="1">
      <c r="A1453" s="35" t="s">
        <v>4301</v>
      </c>
      <c r="B1453" s="35" t="s">
        <v>73</v>
      </c>
      <c r="C1453" s="36" t="s">
        <v>1979</v>
      </c>
      <c r="D1453" s="37">
        <v>533.1</v>
      </c>
      <c r="E1453" s="9"/>
    </row>
    <row r="1454" spans="1:5" ht="12" customHeight="1">
      <c r="A1454" s="35" t="s">
        <v>4302</v>
      </c>
      <c r="B1454" s="35" t="s">
        <v>4303</v>
      </c>
      <c r="C1454" s="36" t="s">
        <v>1469</v>
      </c>
      <c r="D1454" s="37">
        <v>485.16</v>
      </c>
      <c r="E1454" s="9"/>
    </row>
    <row r="1455" spans="1:5" ht="12" customHeight="1">
      <c r="A1455" s="35" t="s">
        <v>4304</v>
      </c>
      <c r="B1455" s="35" t="s">
        <v>4305</v>
      </c>
      <c r="C1455" s="36" t="s">
        <v>1469</v>
      </c>
      <c r="D1455" s="37">
        <v>411.95</v>
      </c>
      <c r="E1455" s="9"/>
    </row>
    <row r="1456" spans="1:5" ht="12" customHeight="1">
      <c r="A1456" s="35" t="s">
        <v>4306</v>
      </c>
      <c r="B1456" s="35" t="s">
        <v>74</v>
      </c>
      <c r="C1456" s="36" t="s">
        <v>939</v>
      </c>
      <c r="D1456" s="37">
        <v>366.15</v>
      </c>
      <c r="E1456" s="9"/>
    </row>
    <row r="1457" spans="1:5" ht="12" customHeight="1">
      <c r="A1457" s="35" t="s">
        <v>4307</v>
      </c>
      <c r="B1457" s="35" t="s">
        <v>75</v>
      </c>
      <c r="C1457" s="36" t="s">
        <v>939</v>
      </c>
      <c r="D1457" s="37">
        <v>366.15</v>
      </c>
      <c r="E1457" s="9"/>
    </row>
    <row r="1458" spans="1:5" ht="12" customHeight="1">
      <c r="A1458" s="9"/>
      <c r="B1458" s="9"/>
      <c r="C1458" s="9"/>
      <c r="D1458" s="9"/>
      <c r="E1458" s="9"/>
    </row>
    <row r="1459" spans="1:5" ht="12" customHeight="1">
      <c r="A1459" s="7" t="s">
        <v>3103</v>
      </c>
      <c r="B1459" s="8" t="s">
        <v>6841</v>
      </c>
      <c r="C1459" s="9"/>
      <c r="D1459" s="9"/>
      <c r="E1459" s="9"/>
    </row>
    <row r="1460" spans="1:5" ht="12" customHeight="1">
      <c r="A1460" s="7" t="s">
        <v>6842</v>
      </c>
      <c r="B1460" s="8"/>
      <c r="C1460" s="9"/>
      <c r="D1460" s="9"/>
      <c r="E1460" s="9"/>
    </row>
    <row r="1461" spans="1:5" ht="12" customHeight="1">
      <c r="A1461" s="35" t="s">
        <v>4308</v>
      </c>
      <c r="B1461" s="35" t="s">
        <v>4309</v>
      </c>
      <c r="C1461" s="36" t="s">
        <v>1979</v>
      </c>
      <c r="D1461" s="37">
        <v>27531.19</v>
      </c>
      <c r="E1461" s="9"/>
    </row>
    <row r="1462" spans="1:5" ht="12" customHeight="1">
      <c r="A1462" s="35" t="s">
        <v>4310</v>
      </c>
      <c r="B1462" s="35" t="s">
        <v>4311</v>
      </c>
      <c r="C1462" s="36" t="s">
        <v>1979</v>
      </c>
      <c r="D1462" s="37">
        <v>30999.04</v>
      </c>
      <c r="E1462" s="9"/>
    </row>
    <row r="1463" spans="1:5" ht="12" customHeight="1">
      <c r="A1463" s="35" t="s">
        <v>4312</v>
      </c>
      <c r="B1463" s="35" t="s">
        <v>4313</v>
      </c>
      <c r="C1463" s="36" t="s">
        <v>1979</v>
      </c>
      <c r="D1463" s="37">
        <v>39907.27</v>
      </c>
      <c r="E1463" s="9"/>
    </row>
    <row r="1464" spans="1:5" ht="12" customHeight="1">
      <c r="A1464" s="32" t="s">
        <v>4314</v>
      </c>
      <c r="B1464" s="32" t="s">
        <v>4315</v>
      </c>
      <c r="C1464" s="33" t="s">
        <v>1979</v>
      </c>
      <c r="D1464" s="34">
        <v>43021.77</v>
      </c>
      <c r="E1464" s="9"/>
    </row>
    <row r="1465" spans="1:5" ht="12" customHeight="1">
      <c r="A1465" s="32" t="s">
        <v>4316</v>
      </c>
      <c r="B1465" s="32" t="s">
        <v>4317</v>
      </c>
      <c r="C1465" s="33" t="s">
        <v>1979</v>
      </c>
      <c r="D1465" s="34">
        <v>21595.03</v>
      </c>
      <c r="E1465" s="9"/>
    </row>
    <row r="1466" spans="1:5" ht="12" customHeight="1">
      <c r="A1466" s="32" t="s">
        <v>4318</v>
      </c>
      <c r="B1466" s="32" t="s">
        <v>4319</v>
      </c>
      <c r="C1466" s="33" t="s">
        <v>1979</v>
      </c>
      <c r="D1466" s="34">
        <v>28885.73</v>
      </c>
      <c r="E1466" s="9"/>
    </row>
    <row r="1467" spans="1:5" ht="12" customHeight="1">
      <c r="A1467" s="32" t="s">
        <v>4320</v>
      </c>
      <c r="B1467" s="32" t="s">
        <v>4321</v>
      </c>
      <c r="C1467" s="33" t="s">
        <v>1979</v>
      </c>
      <c r="D1467" s="34">
        <v>31544.07</v>
      </c>
      <c r="E1467" s="9"/>
    </row>
    <row r="1468" spans="1:5" ht="12" customHeight="1">
      <c r="A1468" s="32" t="s">
        <v>4322</v>
      </c>
      <c r="B1468" s="32" t="s">
        <v>4323</v>
      </c>
      <c r="C1468" s="33" t="s">
        <v>1979</v>
      </c>
      <c r="D1468" s="34">
        <v>39627.12</v>
      </c>
      <c r="E1468" s="9"/>
    </row>
    <row r="1469" spans="1:5" ht="12" customHeight="1">
      <c r="A1469" s="32" t="s">
        <v>4324</v>
      </c>
      <c r="B1469" s="32" t="s">
        <v>4325</v>
      </c>
      <c r="C1469" s="33" t="s">
        <v>1979</v>
      </c>
      <c r="D1469" s="34">
        <v>45498.81</v>
      </c>
      <c r="E1469" s="9"/>
    </row>
    <row r="1470" spans="1:5" ht="12" customHeight="1">
      <c r="A1470" s="32" t="s">
        <v>4326</v>
      </c>
      <c r="B1470" s="32" t="s">
        <v>4327</v>
      </c>
      <c r="C1470" s="33" t="s">
        <v>1979</v>
      </c>
      <c r="D1470" s="34">
        <v>25030.95</v>
      </c>
      <c r="E1470" s="9"/>
    </row>
    <row r="1471" spans="1:5" ht="12" customHeight="1">
      <c r="A1471" s="35" t="s">
        <v>4328</v>
      </c>
      <c r="B1471" s="35" t="s">
        <v>4329</v>
      </c>
      <c r="C1471" s="36" t="s">
        <v>1979</v>
      </c>
      <c r="D1471" s="37">
        <v>29213.77</v>
      </c>
      <c r="E1471" s="9"/>
    </row>
    <row r="1472" spans="1:5" ht="12" customHeight="1">
      <c r="A1472" s="35" t="s">
        <v>4330</v>
      </c>
      <c r="B1472" s="35" t="s">
        <v>4331</v>
      </c>
      <c r="C1472" s="36" t="s">
        <v>1979</v>
      </c>
      <c r="D1472" s="37">
        <v>38104.48</v>
      </c>
      <c r="E1472" s="9"/>
    </row>
    <row r="1473" spans="1:5" ht="12" customHeight="1">
      <c r="A1473" s="35" t="s">
        <v>4332</v>
      </c>
      <c r="B1473" s="35" t="s">
        <v>1552</v>
      </c>
      <c r="C1473" s="36" t="s">
        <v>939</v>
      </c>
      <c r="D1473" s="37">
        <v>366.15</v>
      </c>
      <c r="E1473" s="9"/>
    </row>
    <row r="1474" spans="1:5" ht="12" customHeight="1">
      <c r="A1474" s="7" t="s">
        <v>6843</v>
      </c>
      <c r="B1474" s="8" t="s">
        <v>6844</v>
      </c>
      <c r="C1474" s="9"/>
      <c r="D1474" s="9"/>
      <c r="E1474" s="9"/>
    </row>
    <row r="1475" spans="1:5" ht="12" customHeight="1">
      <c r="A1475" s="35" t="s">
        <v>4333</v>
      </c>
      <c r="B1475" s="35" t="s">
        <v>753</v>
      </c>
      <c r="C1475" s="36" t="s">
        <v>1979</v>
      </c>
      <c r="D1475" s="37">
        <v>736.28</v>
      </c>
      <c r="E1475" s="9"/>
    </row>
    <row r="1476" spans="1:5" ht="12" customHeight="1">
      <c r="A1476" s="35" t="s">
        <v>4334</v>
      </c>
      <c r="B1476" s="35" t="s">
        <v>222</v>
      </c>
      <c r="C1476" s="36" t="s">
        <v>1979</v>
      </c>
      <c r="D1476" s="37">
        <v>78.87</v>
      </c>
      <c r="E1476" s="9"/>
    </row>
    <row r="1477" spans="1:5" ht="12" customHeight="1">
      <c r="A1477" s="35" t="s">
        <v>4335</v>
      </c>
      <c r="B1477" s="35" t="s">
        <v>223</v>
      </c>
      <c r="C1477" s="36" t="s">
        <v>1979</v>
      </c>
      <c r="D1477" s="37">
        <v>152.96</v>
      </c>
      <c r="E1477" s="9"/>
    </row>
    <row r="1478" spans="1:5" ht="12" customHeight="1">
      <c r="A1478" s="35" t="s">
        <v>4336</v>
      </c>
      <c r="B1478" s="35" t="s">
        <v>2405</v>
      </c>
      <c r="C1478" s="36" t="s">
        <v>1979</v>
      </c>
      <c r="D1478" s="37">
        <v>1587.85</v>
      </c>
      <c r="E1478" s="9"/>
    </row>
    <row r="1479" spans="1:5" ht="12" customHeight="1">
      <c r="A1479" s="35" t="s">
        <v>4337</v>
      </c>
      <c r="B1479" s="35" t="s">
        <v>1773</v>
      </c>
      <c r="C1479" s="36" t="s">
        <v>1979</v>
      </c>
      <c r="D1479" s="37">
        <v>4320.54</v>
      </c>
      <c r="E1479" s="9"/>
    </row>
    <row r="1480" spans="1:5" ht="12" customHeight="1">
      <c r="A1480" s="35" t="s">
        <v>4338</v>
      </c>
      <c r="B1480" s="35" t="s">
        <v>1774</v>
      </c>
      <c r="C1480" s="36" t="s">
        <v>1979</v>
      </c>
      <c r="D1480" s="37">
        <v>5365.94</v>
      </c>
      <c r="E1480" s="9"/>
    </row>
    <row r="1481" spans="1:5" ht="12" customHeight="1">
      <c r="A1481" s="32" t="s">
        <v>4339</v>
      </c>
      <c r="B1481" s="32" t="s">
        <v>4340</v>
      </c>
      <c r="C1481" s="33" t="s">
        <v>1979</v>
      </c>
      <c r="D1481" s="34">
        <v>2694.91</v>
      </c>
      <c r="E1481" s="9"/>
    </row>
    <row r="1482" spans="1:5" ht="12" customHeight="1">
      <c r="A1482" s="32" t="s">
        <v>4341</v>
      </c>
      <c r="B1482" s="38" t="s">
        <v>4342</v>
      </c>
      <c r="C1482" s="33" t="s">
        <v>1979</v>
      </c>
      <c r="D1482" s="34">
        <v>1406.22</v>
      </c>
      <c r="E1482" s="9"/>
    </row>
    <row r="1483" spans="1:5" ht="12" customHeight="1">
      <c r="A1483" s="32" t="s">
        <v>4343</v>
      </c>
      <c r="B1483" s="32" t="s">
        <v>4344</v>
      </c>
      <c r="C1483" s="33" t="s">
        <v>1979</v>
      </c>
      <c r="D1483" s="34">
        <v>1831.73</v>
      </c>
      <c r="E1483" s="9"/>
    </row>
    <row r="1484" spans="1:5" ht="12" customHeight="1">
      <c r="A1484" s="32" t="s">
        <v>4345</v>
      </c>
      <c r="B1484" s="32" t="s">
        <v>4346</v>
      </c>
      <c r="C1484" s="33" t="s">
        <v>1979</v>
      </c>
      <c r="D1484" s="34">
        <v>3632.96</v>
      </c>
      <c r="E1484" s="9"/>
    </row>
    <row r="1485" spans="1:5" ht="12" customHeight="1">
      <c r="A1485" s="35" t="s">
        <v>4347</v>
      </c>
      <c r="B1485" s="35" t="s">
        <v>1775</v>
      </c>
      <c r="C1485" s="36" t="s">
        <v>1979</v>
      </c>
      <c r="D1485" s="37">
        <v>553.71</v>
      </c>
      <c r="E1485" s="9"/>
    </row>
    <row r="1486" spans="1:5" ht="12" customHeight="1">
      <c r="A1486" s="35" t="s">
        <v>4348</v>
      </c>
      <c r="B1486" s="35" t="s">
        <v>1776</v>
      </c>
      <c r="C1486" s="36" t="s">
        <v>1979</v>
      </c>
      <c r="D1486" s="37">
        <v>694.02</v>
      </c>
      <c r="E1486" s="9"/>
    </row>
    <row r="1487" spans="1:5" ht="12" customHeight="1">
      <c r="A1487" s="35" t="s">
        <v>4349</v>
      </c>
      <c r="B1487" s="35" t="s">
        <v>1777</v>
      </c>
      <c r="C1487" s="36" t="s">
        <v>1979</v>
      </c>
      <c r="D1487" s="37">
        <v>811.32</v>
      </c>
      <c r="E1487" s="9"/>
    </row>
    <row r="1488" spans="1:5" ht="12" customHeight="1">
      <c r="A1488" s="32" t="s">
        <v>4350</v>
      </c>
      <c r="B1488" s="32" t="s">
        <v>1778</v>
      </c>
      <c r="C1488" s="33" t="s">
        <v>1979</v>
      </c>
      <c r="D1488" s="34">
        <v>962.98</v>
      </c>
      <c r="E1488" s="9"/>
    </row>
    <row r="1489" spans="1:5" ht="12" customHeight="1">
      <c r="A1489" s="35" t="s">
        <v>4351</v>
      </c>
      <c r="B1489" s="35" t="s">
        <v>1779</v>
      </c>
      <c r="C1489" s="36" t="s">
        <v>1979</v>
      </c>
      <c r="D1489" s="37">
        <v>1187.29</v>
      </c>
      <c r="E1489" s="9"/>
    </row>
    <row r="1490" spans="1:5" ht="12" customHeight="1">
      <c r="A1490" s="35" t="s">
        <v>4352</v>
      </c>
      <c r="B1490" s="35" t="s">
        <v>1780</v>
      </c>
      <c r="C1490" s="36" t="s">
        <v>1979</v>
      </c>
      <c r="D1490" s="37">
        <v>1558.34</v>
      </c>
      <c r="E1490" s="9"/>
    </row>
    <row r="1491" spans="1:5" ht="12" customHeight="1">
      <c r="A1491" s="35" t="s">
        <v>4353</v>
      </c>
      <c r="B1491" s="35" t="s">
        <v>1781</v>
      </c>
      <c r="C1491" s="36" t="s">
        <v>1979</v>
      </c>
      <c r="D1491" s="37">
        <v>1958.97</v>
      </c>
      <c r="E1491" s="9"/>
    </row>
    <row r="1492" spans="1:5" ht="12" customHeight="1">
      <c r="A1492" s="35" t="s">
        <v>4354</v>
      </c>
      <c r="B1492" s="35" t="s">
        <v>1782</v>
      </c>
      <c r="C1492" s="36" t="s">
        <v>1979</v>
      </c>
      <c r="D1492" s="37">
        <v>2388.7</v>
      </c>
      <c r="E1492" s="9"/>
    </row>
    <row r="1493" spans="1:5" ht="12" customHeight="1">
      <c r="A1493" s="35" t="s">
        <v>4355</v>
      </c>
      <c r="B1493" s="35" t="s">
        <v>1783</v>
      </c>
      <c r="C1493" s="36" t="s">
        <v>1979</v>
      </c>
      <c r="D1493" s="37">
        <v>2790.47</v>
      </c>
      <c r="E1493" s="9"/>
    </row>
    <row r="1494" spans="1:5" ht="12" customHeight="1">
      <c r="A1494" s="32" t="s">
        <v>4356</v>
      </c>
      <c r="B1494" s="32" t="s">
        <v>1784</v>
      </c>
      <c r="C1494" s="33" t="s">
        <v>1979</v>
      </c>
      <c r="D1494" s="34">
        <v>3427.32</v>
      </c>
      <c r="E1494" s="9"/>
    </row>
    <row r="1495" spans="1:5" ht="12" customHeight="1">
      <c r="A1495" s="32" t="s">
        <v>4357</v>
      </c>
      <c r="B1495" s="32" t="s">
        <v>2349</v>
      </c>
      <c r="C1495" s="33" t="s">
        <v>1979</v>
      </c>
      <c r="D1495" s="34">
        <v>648.25</v>
      </c>
      <c r="E1495" s="9"/>
    </row>
    <row r="1496" spans="1:5" ht="12" customHeight="1">
      <c r="A1496" s="32" t="s">
        <v>4358</v>
      </c>
      <c r="B1496" s="32" t="s">
        <v>2350</v>
      </c>
      <c r="C1496" s="33" t="s">
        <v>1979</v>
      </c>
      <c r="D1496" s="34">
        <v>759.02</v>
      </c>
      <c r="E1496" s="9"/>
    </row>
    <row r="1497" spans="1:5" ht="12" customHeight="1">
      <c r="A1497" s="32" t="s">
        <v>4359</v>
      </c>
      <c r="B1497" s="32" t="s">
        <v>2351</v>
      </c>
      <c r="C1497" s="33" t="s">
        <v>1979</v>
      </c>
      <c r="D1497" s="34">
        <v>911.03</v>
      </c>
      <c r="E1497" s="9"/>
    </row>
    <row r="1498" spans="1:5" ht="12" customHeight="1">
      <c r="A1498" s="35" t="s">
        <v>4360</v>
      </c>
      <c r="B1498" s="35" t="s">
        <v>2352</v>
      </c>
      <c r="C1498" s="36" t="s">
        <v>1979</v>
      </c>
      <c r="D1498" s="37">
        <v>1104.28</v>
      </c>
      <c r="E1498" s="9"/>
    </row>
    <row r="1499" spans="1:5" ht="12" customHeight="1">
      <c r="A1499" s="35" t="s">
        <v>4361</v>
      </c>
      <c r="B1499" s="35" t="s">
        <v>76</v>
      </c>
      <c r="C1499" s="36" t="s">
        <v>1979</v>
      </c>
      <c r="D1499" s="37">
        <v>1386.26</v>
      </c>
      <c r="E1499" s="9"/>
    </row>
    <row r="1500" spans="1:5" ht="12" customHeight="1">
      <c r="A1500" s="35" t="s">
        <v>4362</v>
      </c>
      <c r="B1500" s="35" t="s">
        <v>77</v>
      </c>
      <c r="C1500" s="36" t="s">
        <v>1979</v>
      </c>
      <c r="D1500" s="37">
        <v>1840.93</v>
      </c>
      <c r="E1500" s="9"/>
    </row>
    <row r="1501" spans="1:5" ht="12" customHeight="1">
      <c r="A1501" s="35" t="s">
        <v>4363</v>
      </c>
      <c r="B1501" s="35" t="s">
        <v>78</v>
      </c>
      <c r="C1501" s="36" t="s">
        <v>1979</v>
      </c>
      <c r="D1501" s="37">
        <v>2366.1</v>
      </c>
      <c r="E1501" s="9"/>
    </row>
    <row r="1502" spans="1:5" ht="12" customHeight="1">
      <c r="A1502" s="35" t="s">
        <v>4364</v>
      </c>
      <c r="B1502" s="35" t="s">
        <v>79</v>
      </c>
      <c r="C1502" s="36" t="s">
        <v>1979</v>
      </c>
      <c r="D1502" s="37">
        <v>2868.23</v>
      </c>
      <c r="E1502" s="9"/>
    </row>
    <row r="1503" spans="1:5" ht="12" customHeight="1">
      <c r="A1503" s="35" t="s">
        <v>4365</v>
      </c>
      <c r="B1503" s="35" t="s">
        <v>80</v>
      </c>
      <c r="C1503" s="36" t="s">
        <v>1979</v>
      </c>
      <c r="D1503" s="37">
        <v>3383.99</v>
      </c>
      <c r="E1503" s="9"/>
    </row>
    <row r="1504" spans="1:5" ht="12" customHeight="1">
      <c r="A1504" s="35" t="s">
        <v>4366</v>
      </c>
      <c r="B1504" s="35" t="s">
        <v>81</v>
      </c>
      <c r="C1504" s="36" t="s">
        <v>1979</v>
      </c>
      <c r="D1504" s="37">
        <v>4198.85</v>
      </c>
      <c r="E1504" s="9"/>
    </row>
    <row r="1505" spans="1:5" ht="12" customHeight="1">
      <c r="A1505" s="35" t="s">
        <v>6967</v>
      </c>
      <c r="B1505" s="35" t="s">
        <v>82</v>
      </c>
      <c r="C1505" s="36" t="s">
        <v>1979</v>
      </c>
      <c r="D1505" s="37">
        <v>329.6</v>
      </c>
      <c r="E1505" s="9"/>
    </row>
    <row r="1506" spans="1:5" ht="12" customHeight="1">
      <c r="A1506" s="35" t="s">
        <v>4367</v>
      </c>
      <c r="B1506" s="35" t="s">
        <v>83</v>
      </c>
      <c r="C1506" s="36" t="s">
        <v>1979</v>
      </c>
      <c r="D1506" s="37">
        <v>189.76</v>
      </c>
      <c r="E1506" s="9"/>
    </row>
    <row r="1507" spans="1:5" ht="12" customHeight="1">
      <c r="A1507" s="35" t="s">
        <v>4368</v>
      </c>
      <c r="B1507" s="35" t="s">
        <v>84</v>
      </c>
      <c r="C1507" s="36" t="s">
        <v>1979</v>
      </c>
      <c r="D1507" s="37">
        <v>421.86</v>
      </c>
      <c r="E1507" s="9"/>
    </row>
    <row r="1508" spans="1:5" ht="12" customHeight="1">
      <c r="A1508" s="35" t="s">
        <v>4369</v>
      </c>
      <c r="B1508" s="35" t="s">
        <v>85</v>
      </c>
      <c r="C1508" s="36" t="s">
        <v>1979</v>
      </c>
      <c r="D1508" s="37">
        <v>536.53</v>
      </c>
      <c r="E1508" s="9"/>
    </row>
    <row r="1509" spans="1:5" ht="12" customHeight="1">
      <c r="A1509" s="35" t="s">
        <v>4370</v>
      </c>
      <c r="B1509" s="35" t="s">
        <v>86</v>
      </c>
      <c r="C1509" s="36" t="s">
        <v>1979</v>
      </c>
      <c r="D1509" s="37">
        <v>61.34</v>
      </c>
      <c r="E1509" s="9"/>
    </row>
    <row r="1510" spans="1:5" ht="12" customHeight="1">
      <c r="A1510" s="32" t="s">
        <v>4371</v>
      </c>
      <c r="B1510" s="32" t="s">
        <v>87</v>
      </c>
      <c r="C1510" s="33" t="s">
        <v>1979</v>
      </c>
      <c r="D1510" s="34">
        <v>70.64</v>
      </c>
      <c r="E1510" s="9"/>
    </row>
    <row r="1511" spans="1:5" ht="12" customHeight="1">
      <c r="A1511" s="35" t="s">
        <v>4372</v>
      </c>
      <c r="B1511" s="35" t="s">
        <v>88</v>
      </c>
      <c r="C1511" s="36" t="s">
        <v>1979</v>
      </c>
      <c r="D1511" s="37">
        <v>68.02</v>
      </c>
      <c r="E1511" s="9"/>
    </row>
    <row r="1512" spans="1:5" ht="12" customHeight="1">
      <c r="A1512" s="35" t="s">
        <v>4373</v>
      </c>
      <c r="B1512" s="35" t="s">
        <v>89</v>
      </c>
      <c r="C1512" s="36" t="s">
        <v>1979</v>
      </c>
      <c r="D1512" s="37">
        <v>77.74</v>
      </c>
      <c r="E1512" s="9"/>
    </row>
    <row r="1513" spans="1:5" ht="12" customHeight="1">
      <c r="A1513" s="35" t="s">
        <v>6845</v>
      </c>
      <c r="B1513" s="35" t="s">
        <v>90</v>
      </c>
      <c r="C1513" s="36" t="s">
        <v>1979</v>
      </c>
      <c r="D1513" s="37">
        <v>200.22</v>
      </c>
      <c r="E1513" s="9"/>
    </row>
    <row r="1514" spans="1:5" ht="12" customHeight="1">
      <c r="A1514" s="35" t="s">
        <v>4374</v>
      </c>
      <c r="B1514" s="35" t="s">
        <v>1061</v>
      </c>
      <c r="C1514" s="36" t="s">
        <v>1979</v>
      </c>
      <c r="D1514" s="37">
        <v>200.22</v>
      </c>
      <c r="E1514" s="9"/>
    </row>
    <row r="1515" spans="1:5" ht="12" customHeight="1">
      <c r="A1515" s="35" t="s">
        <v>4375</v>
      </c>
      <c r="B1515" s="35" t="s">
        <v>4376</v>
      </c>
      <c r="C1515" s="36" t="s">
        <v>1979</v>
      </c>
      <c r="D1515" s="37">
        <v>146.69</v>
      </c>
      <c r="E1515" s="9"/>
    </row>
    <row r="1516" spans="1:5" ht="12" customHeight="1">
      <c r="A1516" s="35" t="s">
        <v>4377</v>
      </c>
      <c r="B1516" s="35" t="s">
        <v>4378</v>
      </c>
      <c r="C1516" s="36" t="s">
        <v>1979</v>
      </c>
      <c r="D1516" s="37">
        <v>1083.34</v>
      </c>
      <c r="E1516" s="9"/>
    </row>
    <row r="1517" spans="1:5" ht="12" customHeight="1">
      <c r="A1517" s="35" t="s">
        <v>4379</v>
      </c>
      <c r="B1517" s="35" t="s">
        <v>4380</v>
      </c>
      <c r="C1517" s="36" t="s">
        <v>1979</v>
      </c>
      <c r="D1517" s="37">
        <v>1546.56</v>
      </c>
      <c r="E1517" s="9"/>
    </row>
    <row r="1518" spans="1:5" ht="12" customHeight="1">
      <c r="A1518" s="35" t="s">
        <v>4381</v>
      </c>
      <c r="B1518" s="35" t="s">
        <v>1062</v>
      </c>
      <c r="C1518" s="36" t="s">
        <v>939</v>
      </c>
      <c r="D1518" s="37">
        <v>366.15</v>
      </c>
      <c r="E1518" s="9"/>
    </row>
    <row r="1519" spans="1:5" ht="12" customHeight="1">
      <c r="A1519" s="35" t="s">
        <v>4382</v>
      </c>
      <c r="B1519" s="42" t="s">
        <v>4383</v>
      </c>
      <c r="C1519" s="36" t="s">
        <v>1979</v>
      </c>
      <c r="D1519" s="37">
        <v>87.37</v>
      </c>
      <c r="E1519" s="9"/>
    </row>
    <row r="1520" spans="1:5" ht="12" customHeight="1">
      <c r="A1520" s="35" t="s">
        <v>4384</v>
      </c>
      <c r="B1520" s="35" t="s">
        <v>4385</v>
      </c>
      <c r="C1520" s="36" t="s">
        <v>1979</v>
      </c>
      <c r="D1520" s="37">
        <v>213.27</v>
      </c>
      <c r="E1520" s="9"/>
    </row>
    <row r="1521" spans="1:5" ht="12" customHeight="1">
      <c r="A1521" s="35" t="s">
        <v>4386</v>
      </c>
      <c r="B1521" s="35" t="s">
        <v>4387</v>
      </c>
      <c r="C1521" s="36" t="s">
        <v>1979</v>
      </c>
      <c r="D1521" s="37">
        <v>1702.25</v>
      </c>
      <c r="E1521" s="9"/>
    </row>
    <row r="1522" spans="1:5" ht="12" customHeight="1">
      <c r="A1522" s="7" t="s">
        <v>6846</v>
      </c>
      <c r="B1522" s="8" t="s">
        <v>6847</v>
      </c>
      <c r="C1522" s="9"/>
      <c r="D1522" s="9"/>
      <c r="E1522" s="9"/>
    </row>
    <row r="1523" spans="1:5" ht="12" customHeight="1">
      <c r="A1523" s="35" t="s">
        <v>4388</v>
      </c>
      <c r="B1523" s="35" t="s">
        <v>1065</v>
      </c>
      <c r="C1523" s="36" t="s">
        <v>1469</v>
      </c>
      <c r="D1523" s="37">
        <v>11.09</v>
      </c>
      <c r="E1523" s="9"/>
    </row>
    <row r="1524" spans="1:5" ht="12" customHeight="1">
      <c r="A1524" s="35" t="s">
        <v>4389</v>
      </c>
      <c r="B1524" s="35" t="s">
        <v>1066</v>
      </c>
      <c r="C1524" s="36" t="s">
        <v>1469</v>
      </c>
      <c r="D1524" s="37">
        <v>18.75</v>
      </c>
      <c r="E1524" s="9"/>
    </row>
    <row r="1525" spans="1:5" ht="12" customHeight="1">
      <c r="A1525" s="35" t="s">
        <v>4390</v>
      </c>
      <c r="B1525" s="35" t="s">
        <v>1067</v>
      </c>
      <c r="C1525" s="36" t="s">
        <v>1469</v>
      </c>
      <c r="D1525" s="37">
        <v>27.98</v>
      </c>
      <c r="E1525" s="9"/>
    </row>
    <row r="1526" spans="1:5" ht="12" customHeight="1">
      <c r="A1526" s="35" t="s">
        <v>4391</v>
      </c>
      <c r="B1526" s="35" t="s">
        <v>1068</v>
      </c>
      <c r="C1526" s="36" t="s">
        <v>1469</v>
      </c>
      <c r="D1526" s="37">
        <v>40.53</v>
      </c>
      <c r="E1526" s="9"/>
    </row>
    <row r="1527" spans="1:5" ht="12" customHeight="1">
      <c r="A1527" s="35" t="s">
        <v>4392</v>
      </c>
      <c r="B1527" s="35" t="s">
        <v>1069</v>
      </c>
      <c r="C1527" s="36" t="s">
        <v>1469</v>
      </c>
      <c r="D1527" s="37">
        <v>52.9</v>
      </c>
      <c r="E1527" s="9"/>
    </row>
    <row r="1528" spans="1:5" ht="12" customHeight="1">
      <c r="A1528" s="35" t="s">
        <v>4393</v>
      </c>
      <c r="B1528" s="35" t="s">
        <v>1070</v>
      </c>
      <c r="C1528" s="36" t="s">
        <v>1469</v>
      </c>
      <c r="D1528" s="37">
        <v>79.02</v>
      </c>
      <c r="E1528" s="9"/>
    </row>
    <row r="1529" spans="1:5" ht="12" customHeight="1">
      <c r="A1529" s="35" t="s">
        <v>4394</v>
      </c>
      <c r="B1529" s="35" t="s">
        <v>1071</v>
      </c>
      <c r="C1529" s="36" t="s">
        <v>1469</v>
      </c>
      <c r="D1529" s="37">
        <v>93.21</v>
      </c>
      <c r="E1529" s="9"/>
    </row>
    <row r="1530" spans="1:5" ht="12" customHeight="1">
      <c r="A1530" s="35" t="s">
        <v>4395</v>
      </c>
      <c r="B1530" s="35" t="s">
        <v>1072</v>
      </c>
      <c r="C1530" s="36" t="s">
        <v>1469</v>
      </c>
      <c r="D1530" s="37">
        <v>112.02</v>
      </c>
      <c r="E1530" s="9"/>
    </row>
    <row r="1531" spans="1:5" ht="12" customHeight="1">
      <c r="A1531" s="35" t="s">
        <v>4396</v>
      </c>
      <c r="B1531" s="35" t="s">
        <v>1073</v>
      </c>
      <c r="C1531" s="36" t="s">
        <v>1469</v>
      </c>
      <c r="D1531" s="37">
        <v>144.08</v>
      </c>
      <c r="E1531" s="9"/>
    </row>
    <row r="1532" spans="1:5" ht="12" customHeight="1">
      <c r="A1532" s="35" t="s">
        <v>4397</v>
      </c>
      <c r="B1532" s="35" t="s">
        <v>1074</v>
      </c>
      <c r="C1532" s="36" t="s">
        <v>1469</v>
      </c>
      <c r="D1532" s="37">
        <v>180.66</v>
      </c>
      <c r="E1532" s="9"/>
    </row>
    <row r="1533" spans="1:5" ht="12" customHeight="1">
      <c r="A1533" s="35" t="s">
        <v>4398</v>
      </c>
      <c r="B1533" s="35" t="s">
        <v>1075</v>
      </c>
      <c r="C1533" s="36" t="s">
        <v>1469</v>
      </c>
      <c r="D1533" s="37">
        <v>221.68</v>
      </c>
      <c r="E1533" s="9"/>
    </row>
    <row r="1534" spans="1:5" ht="12" customHeight="1">
      <c r="A1534" s="35" t="s">
        <v>4399</v>
      </c>
      <c r="B1534" s="35" t="s">
        <v>4400</v>
      </c>
      <c r="C1534" s="36" t="s">
        <v>1469</v>
      </c>
      <c r="D1534" s="37">
        <v>7.44</v>
      </c>
      <c r="E1534" s="9"/>
    </row>
    <row r="1535" spans="1:5" ht="12" customHeight="1">
      <c r="A1535" s="35" t="s">
        <v>4401</v>
      </c>
      <c r="B1535" s="35" t="s">
        <v>1943</v>
      </c>
      <c r="C1535" s="36" t="s">
        <v>1469</v>
      </c>
      <c r="D1535" s="37">
        <v>5.83</v>
      </c>
      <c r="E1535" s="9"/>
    </row>
    <row r="1536" spans="1:5" ht="12" customHeight="1">
      <c r="A1536" s="35" t="s">
        <v>4402</v>
      </c>
      <c r="B1536" s="35" t="s">
        <v>1944</v>
      </c>
      <c r="C1536" s="36" t="s">
        <v>1469</v>
      </c>
      <c r="D1536" s="37">
        <v>7.2</v>
      </c>
      <c r="E1536" s="9"/>
    </row>
    <row r="1537" spans="1:5" ht="12" customHeight="1">
      <c r="A1537" s="35" t="s">
        <v>4403</v>
      </c>
      <c r="B1537" s="35" t="s">
        <v>1005</v>
      </c>
      <c r="C1537" s="36" t="s">
        <v>1469</v>
      </c>
      <c r="D1537" s="37">
        <v>12.98</v>
      </c>
      <c r="E1537" s="9"/>
    </row>
    <row r="1538" spans="1:5" ht="12" customHeight="1">
      <c r="A1538" s="35" t="s">
        <v>4404</v>
      </c>
      <c r="B1538" s="35" t="s">
        <v>1006</v>
      </c>
      <c r="C1538" s="36" t="s">
        <v>1469</v>
      </c>
      <c r="D1538" s="37">
        <v>21.13</v>
      </c>
      <c r="E1538" s="9"/>
    </row>
    <row r="1539" spans="1:5" ht="12" customHeight="1">
      <c r="A1539" s="35" t="s">
        <v>4405</v>
      </c>
      <c r="B1539" s="35" t="s">
        <v>1007</v>
      </c>
      <c r="C1539" s="36" t="s">
        <v>1469</v>
      </c>
      <c r="D1539" s="37">
        <v>33.66</v>
      </c>
      <c r="E1539" s="9"/>
    </row>
    <row r="1540" spans="1:5" ht="12" customHeight="1">
      <c r="A1540" s="35" t="s">
        <v>4406</v>
      </c>
      <c r="B1540" s="35" t="s">
        <v>1008</v>
      </c>
      <c r="C1540" s="36" t="s">
        <v>1469</v>
      </c>
      <c r="D1540" s="37">
        <v>46.9</v>
      </c>
      <c r="E1540" s="9"/>
    </row>
    <row r="1541" spans="1:5" ht="12" customHeight="1">
      <c r="A1541" s="35" t="s">
        <v>4407</v>
      </c>
      <c r="B1541" s="35" t="s">
        <v>1009</v>
      </c>
      <c r="C1541" s="36" t="s">
        <v>1469</v>
      </c>
      <c r="D1541" s="37">
        <v>58.43</v>
      </c>
      <c r="E1541" s="9"/>
    </row>
    <row r="1542" spans="1:5" ht="12" customHeight="1">
      <c r="A1542" s="35" t="s">
        <v>4408</v>
      </c>
      <c r="B1542" s="35" t="s">
        <v>1010</v>
      </c>
      <c r="C1542" s="36" t="s">
        <v>1469</v>
      </c>
      <c r="D1542" s="37">
        <v>78.62</v>
      </c>
      <c r="E1542" s="9"/>
    </row>
    <row r="1543" spans="1:5" ht="12" customHeight="1">
      <c r="A1543" s="35" t="s">
        <v>4409</v>
      </c>
      <c r="B1543" s="35" t="s">
        <v>1011</v>
      </c>
      <c r="C1543" s="36" t="s">
        <v>1469</v>
      </c>
      <c r="D1543" s="37">
        <v>104.83</v>
      </c>
      <c r="E1543" s="9"/>
    </row>
    <row r="1544" spans="1:5" ht="12" customHeight="1">
      <c r="A1544" s="35" t="s">
        <v>4410</v>
      </c>
      <c r="B1544" s="35" t="s">
        <v>1012</v>
      </c>
      <c r="C1544" s="36" t="s">
        <v>1469</v>
      </c>
      <c r="D1544" s="37">
        <v>127.73</v>
      </c>
      <c r="E1544" s="9"/>
    </row>
    <row r="1545" spans="1:5" ht="12" customHeight="1">
      <c r="A1545" s="35" t="s">
        <v>4411</v>
      </c>
      <c r="B1545" s="35" t="s">
        <v>1013</v>
      </c>
      <c r="C1545" s="36" t="s">
        <v>1469</v>
      </c>
      <c r="D1545" s="37">
        <v>151.55</v>
      </c>
      <c r="E1545" s="9"/>
    </row>
    <row r="1546" spans="1:5" ht="12" customHeight="1">
      <c r="A1546" s="35" t="s">
        <v>4412</v>
      </c>
      <c r="B1546" s="35" t="s">
        <v>1014</v>
      </c>
      <c r="C1546" s="36" t="s">
        <v>1469</v>
      </c>
      <c r="D1546" s="37">
        <v>184.68</v>
      </c>
      <c r="E1546" s="9"/>
    </row>
    <row r="1547" spans="1:5" ht="12" customHeight="1">
      <c r="A1547" s="35" t="s">
        <v>4413</v>
      </c>
      <c r="B1547" s="35" t="s">
        <v>1015</v>
      </c>
      <c r="C1547" s="36" t="s">
        <v>1469</v>
      </c>
      <c r="D1547" s="37">
        <v>227.67</v>
      </c>
      <c r="E1547" s="9"/>
    </row>
    <row r="1548" spans="1:5" ht="12" customHeight="1">
      <c r="A1548" s="35" t="s">
        <v>4414</v>
      </c>
      <c r="B1548" s="35" t="s">
        <v>1016</v>
      </c>
      <c r="C1548" s="36" t="s">
        <v>1469</v>
      </c>
      <c r="D1548" s="37">
        <v>351.85</v>
      </c>
      <c r="E1548" s="9"/>
    </row>
    <row r="1549" spans="1:5" ht="12" customHeight="1">
      <c r="A1549" s="35" t="s">
        <v>4415</v>
      </c>
      <c r="B1549" s="35" t="s">
        <v>38</v>
      </c>
      <c r="C1549" s="36" t="s">
        <v>1469</v>
      </c>
      <c r="D1549" s="37">
        <v>18.83</v>
      </c>
      <c r="E1549" s="9"/>
    </row>
    <row r="1550" spans="1:5" ht="12" customHeight="1">
      <c r="A1550" s="35" t="s">
        <v>4416</v>
      </c>
      <c r="B1550" s="35" t="s">
        <v>39</v>
      </c>
      <c r="C1550" s="36" t="s">
        <v>1469</v>
      </c>
      <c r="D1550" s="37">
        <v>22.87</v>
      </c>
      <c r="E1550" s="9"/>
    </row>
    <row r="1551" spans="1:5" ht="12" customHeight="1">
      <c r="A1551" s="35" t="s">
        <v>4417</v>
      </c>
      <c r="B1551" s="35" t="s">
        <v>40</v>
      </c>
      <c r="C1551" s="36" t="s">
        <v>1469</v>
      </c>
      <c r="D1551" s="37">
        <v>28.35</v>
      </c>
      <c r="E1551" s="9"/>
    </row>
    <row r="1552" spans="1:5" ht="12" customHeight="1">
      <c r="A1552" s="35" t="s">
        <v>4418</v>
      </c>
      <c r="B1552" s="35" t="s">
        <v>41</v>
      </c>
      <c r="C1552" s="36" t="s">
        <v>1469</v>
      </c>
      <c r="D1552" s="37">
        <v>33.49</v>
      </c>
      <c r="E1552" s="9"/>
    </row>
    <row r="1553" spans="1:5" ht="12" customHeight="1">
      <c r="A1553" s="35" t="s">
        <v>4419</v>
      </c>
      <c r="B1553" s="35" t="s">
        <v>280</v>
      </c>
      <c r="C1553" s="36" t="s">
        <v>1469</v>
      </c>
      <c r="D1553" s="37">
        <v>37.74</v>
      </c>
      <c r="E1553" s="9"/>
    </row>
    <row r="1554" spans="1:5" ht="12" customHeight="1">
      <c r="A1554" s="35" t="s">
        <v>4420</v>
      </c>
      <c r="B1554" s="35" t="s">
        <v>281</v>
      </c>
      <c r="C1554" s="36" t="s">
        <v>1469</v>
      </c>
      <c r="D1554" s="37">
        <v>49.96</v>
      </c>
      <c r="E1554" s="9"/>
    </row>
    <row r="1555" spans="1:5" ht="12" customHeight="1">
      <c r="A1555" s="32" t="s">
        <v>4421</v>
      </c>
      <c r="B1555" s="32" t="s">
        <v>282</v>
      </c>
      <c r="C1555" s="33" t="s">
        <v>1469</v>
      </c>
      <c r="D1555" s="34">
        <v>59.18</v>
      </c>
      <c r="E1555" s="9"/>
    </row>
    <row r="1556" spans="1:5" ht="12" customHeight="1">
      <c r="A1556" s="35" t="s">
        <v>4422</v>
      </c>
      <c r="B1556" s="35" t="s">
        <v>283</v>
      </c>
      <c r="C1556" s="36" t="s">
        <v>1469</v>
      </c>
      <c r="D1556" s="37">
        <v>76.6</v>
      </c>
      <c r="E1556" s="9"/>
    </row>
    <row r="1557" spans="1:5" ht="12" customHeight="1">
      <c r="A1557" s="35" t="s">
        <v>4423</v>
      </c>
      <c r="B1557" s="35" t="s">
        <v>284</v>
      </c>
      <c r="C1557" s="36" t="s">
        <v>1469</v>
      </c>
      <c r="D1557" s="37">
        <v>15.98</v>
      </c>
      <c r="E1557" s="9"/>
    </row>
    <row r="1558" spans="1:5" ht="12" customHeight="1">
      <c r="A1558" s="35" t="s">
        <v>4424</v>
      </c>
      <c r="B1558" s="35" t="s">
        <v>285</v>
      </c>
      <c r="C1558" s="36" t="s">
        <v>1469</v>
      </c>
      <c r="D1558" s="37">
        <v>19.44</v>
      </c>
      <c r="E1558" s="9"/>
    </row>
    <row r="1559" spans="1:5" ht="12" customHeight="1">
      <c r="A1559" s="32" t="s">
        <v>4425</v>
      </c>
      <c r="B1559" s="32" t="s">
        <v>669</v>
      </c>
      <c r="C1559" s="33" t="s">
        <v>1469</v>
      </c>
      <c r="D1559" s="34">
        <v>12.51</v>
      </c>
      <c r="E1559" s="9"/>
    </row>
    <row r="1560" spans="1:5" ht="12" customHeight="1">
      <c r="A1560" s="32" t="s">
        <v>4426</v>
      </c>
      <c r="B1560" s="32" t="s">
        <v>286</v>
      </c>
      <c r="C1560" s="33" t="s">
        <v>939</v>
      </c>
      <c r="D1560" s="34">
        <v>366.15</v>
      </c>
      <c r="E1560" s="9"/>
    </row>
    <row r="1561" spans="1:5" ht="12" customHeight="1">
      <c r="A1561" s="7" t="s">
        <v>6848</v>
      </c>
      <c r="B1561" s="8" t="s">
        <v>6849</v>
      </c>
      <c r="C1561" s="9"/>
      <c r="D1561" s="9"/>
      <c r="E1561" s="9"/>
    </row>
    <row r="1562" spans="1:5" ht="12" customHeight="1">
      <c r="A1562" s="32" t="s">
        <v>4427</v>
      </c>
      <c r="B1562" s="32" t="s">
        <v>2233</v>
      </c>
      <c r="C1562" s="33" t="s">
        <v>1978</v>
      </c>
      <c r="D1562" s="34">
        <v>875.79</v>
      </c>
      <c r="E1562" s="9"/>
    </row>
    <row r="1563" spans="1:5" ht="12" customHeight="1">
      <c r="A1563" s="32" t="s">
        <v>4428</v>
      </c>
      <c r="B1563" s="32" t="s">
        <v>287</v>
      </c>
      <c r="C1563" s="33" t="s">
        <v>1979</v>
      </c>
      <c r="D1563" s="34">
        <v>178.65</v>
      </c>
      <c r="E1563" s="9"/>
    </row>
    <row r="1564" spans="1:5" ht="12" customHeight="1">
      <c r="A1564" s="32" t="s">
        <v>4429</v>
      </c>
      <c r="B1564" s="32" t="s">
        <v>288</v>
      </c>
      <c r="C1564" s="33" t="s">
        <v>1979</v>
      </c>
      <c r="D1564" s="34">
        <v>416.89</v>
      </c>
      <c r="E1564" s="9"/>
    </row>
    <row r="1565" spans="1:5" ht="12" customHeight="1">
      <c r="A1565" s="32" t="s">
        <v>4430</v>
      </c>
      <c r="B1565" s="32" t="s">
        <v>289</v>
      </c>
      <c r="C1565" s="33" t="s">
        <v>1979</v>
      </c>
      <c r="D1565" s="34">
        <v>537.7</v>
      </c>
      <c r="E1565" s="9"/>
    </row>
    <row r="1566" spans="1:5" ht="12" customHeight="1">
      <c r="A1566" s="32" t="s">
        <v>4431</v>
      </c>
      <c r="B1566" s="32" t="s">
        <v>2234</v>
      </c>
      <c r="C1566" s="33" t="s">
        <v>1979</v>
      </c>
      <c r="D1566" s="34">
        <v>887.46</v>
      </c>
      <c r="E1566" s="9"/>
    </row>
    <row r="1567" spans="1:5" ht="12" customHeight="1">
      <c r="A1567" s="32" t="s">
        <v>4432</v>
      </c>
      <c r="B1567" s="32" t="s">
        <v>45</v>
      </c>
      <c r="C1567" s="33" t="s">
        <v>1979</v>
      </c>
      <c r="D1567" s="34">
        <v>68.02</v>
      </c>
      <c r="E1567" s="9"/>
    </row>
    <row r="1568" spans="1:5" ht="12" customHeight="1">
      <c r="A1568" s="32" t="s">
        <v>4433</v>
      </c>
      <c r="B1568" s="32" t="s">
        <v>46</v>
      </c>
      <c r="C1568" s="33" t="s">
        <v>1979</v>
      </c>
      <c r="D1568" s="34">
        <v>77.74</v>
      </c>
      <c r="E1568" s="9"/>
    </row>
    <row r="1569" spans="1:5" ht="12" customHeight="1">
      <c r="A1569" s="32" t="s">
        <v>4434</v>
      </c>
      <c r="B1569" s="32" t="s">
        <v>47</v>
      </c>
      <c r="C1569" s="33" t="s">
        <v>1979</v>
      </c>
      <c r="D1569" s="34">
        <v>196.74</v>
      </c>
      <c r="E1569" s="9"/>
    </row>
    <row r="1570" spans="1:5" ht="12" customHeight="1">
      <c r="A1570" s="32" t="s">
        <v>4435</v>
      </c>
      <c r="B1570" s="32" t="s">
        <v>48</v>
      </c>
      <c r="C1570" s="33" t="s">
        <v>1979</v>
      </c>
      <c r="D1570" s="34">
        <v>1668.46</v>
      </c>
      <c r="E1570" s="9"/>
    </row>
    <row r="1571" spans="1:5" ht="12" customHeight="1">
      <c r="A1571" s="32" t="s">
        <v>4436</v>
      </c>
      <c r="B1571" s="32" t="s">
        <v>49</v>
      </c>
      <c r="C1571" s="33" t="s">
        <v>1979</v>
      </c>
      <c r="D1571" s="34">
        <v>2751.08</v>
      </c>
      <c r="E1571" s="9"/>
    </row>
    <row r="1572" spans="1:5" ht="12" customHeight="1">
      <c r="A1572" s="32" t="s">
        <v>4437</v>
      </c>
      <c r="B1572" s="32" t="s">
        <v>50</v>
      </c>
      <c r="C1572" s="33" t="s">
        <v>1979</v>
      </c>
      <c r="D1572" s="34">
        <v>5017.54</v>
      </c>
      <c r="E1572" s="9"/>
    </row>
    <row r="1573" spans="1:5" ht="12" customHeight="1">
      <c r="A1573" s="32" t="s">
        <v>4438</v>
      </c>
      <c r="B1573" s="32" t="s">
        <v>4439</v>
      </c>
      <c r="C1573" s="33" t="s">
        <v>1979</v>
      </c>
      <c r="D1573" s="34">
        <v>200.22</v>
      </c>
      <c r="E1573" s="9"/>
    </row>
    <row r="1574" spans="1:5" ht="12" customHeight="1">
      <c r="A1574" s="32" t="s">
        <v>4440</v>
      </c>
      <c r="B1574" s="32" t="s">
        <v>2407</v>
      </c>
      <c r="C1574" s="33" t="s">
        <v>1979</v>
      </c>
      <c r="D1574" s="34">
        <v>1587.85</v>
      </c>
      <c r="E1574" s="9"/>
    </row>
    <row r="1575" spans="1:5" ht="12" customHeight="1">
      <c r="A1575" s="32" t="s">
        <v>4441</v>
      </c>
      <c r="B1575" s="32" t="s">
        <v>1596</v>
      </c>
      <c r="C1575" s="33" t="s">
        <v>1979</v>
      </c>
      <c r="D1575" s="34">
        <v>255.46</v>
      </c>
      <c r="E1575" s="9"/>
    </row>
    <row r="1576" spans="1:5" ht="12" customHeight="1">
      <c r="A1576" s="32" t="s">
        <v>4442</v>
      </c>
      <c r="B1576" s="32" t="s">
        <v>1597</v>
      </c>
      <c r="C1576" s="33" t="s">
        <v>1979</v>
      </c>
      <c r="D1576" s="34">
        <v>295.59</v>
      </c>
      <c r="E1576" s="9"/>
    </row>
    <row r="1577" spans="1:5" ht="12" customHeight="1">
      <c r="A1577" s="32" t="s">
        <v>4443</v>
      </c>
      <c r="B1577" s="32" t="s">
        <v>2235</v>
      </c>
      <c r="C1577" s="33" t="s">
        <v>1979</v>
      </c>
      <c r="D1577" s="34">
        <v>264.67</v>
      </c>
      <c r="E1577" s="9"/>
    </row>
    <row r="1578" spans="1:5" ht="12" customHeight="1">
      <c r="A1578" s="32" t="s">
        <v>4444</v>
      </c>
      <c r="B1578" s="32" t="s">
        <v>2236</v>
      </c>
      <c r="C1578" s="33" t="s">
        <v>1979</v>
      </c>
      <c r="D1578" s="34">
        <v>297.86</v>
      </c>
      <c r="E1578" s="9"/>
    </row>
    <row r="1579" spans="1:5" ht="12" customHeight="1">
      <c r="A1579" s="32" t="s">
        <v>4445</v>
      </c>
      <c r="B1579" s="32" t="s">
        <v>112</v>
      </c>
      <c r="C1579" s="33" t="s">
        <v>1469</v>
      </c>
      <c r="D1579" s="34">
        <v>10.59</v>
      </c>
      <c r="E1579" s="9"/>
    </row>
    <row r="1580" spans="1:5" ht="12" customHeight="1">
      <c r="A1580" s="32" t="s">
        <v>4446</v>
      </c>
      <c r="B1580" s="32" t="s">
        <v>113</v>
      </c>
      <c r="C1580" s="33" t="s">
        <v>1469</v>
      </c>
      <c r="D1580" s="34">
        <v>11.82</v>
      </c>
      <c r="E1580" s="9"/>
    </row>
    <row r="1581" spans="1:5" ht="12" customHeight="1">
      <c r="A1581" s="32" t="s">
        <v>4447</v>
      </c>
      <c r="B1581" s="32" t="s">
        <v>114</v>
      </c>
      <c r="C1581" s="33" t="s">
        <v>1469</v>
      </c>
      <c r="D1581" s="34">
        <v>17.27</v>
      </c>
      <c r="E1581" s="9"/>
    </row>
    <row r="1582" spans="1:5" ht="12" customHeight="1">
      <c r="A1582" s="32" t="s">
        <v>4448</v>
      </c>
      <c r="B1582" s="32" t="s">
        <v>115</v>
      </c>
      <c r="C1582" s="33" t="s">
        <v>1469</v>
      </c>
      <c r="D1582" s="34">
        <v>22.5</v>
      </c>
      <c r="E1582" s="9"/>
    </row>
    <row r="1583" spans="1:5" ht="12" customHeight="1">
      <c r="A1583" s="32" t="s">
        <v>4449</v>
      </c>
      <c r="B1583" s="32" t="s">
        <v>116</v>
      </c>
      <c r="C1583" s="33" t="s">
        <v>1469</v>
      </c>
      <c r="D1583" s="34">
        <v>36.9</v>
      </c>
      <c r="E1583" s="9"/>
    </row>
    <row r="1584" spans="1:5" ht="12" customHeight="1">
      <c r="A1584" s="32" t="s">
        <v>4450</v>
      </c>
      <c r="B1584" s="32" t="s">
        <v>117</v>
      </c>
      <c r="C1584" s="33" t="s">
        <v>1469</v>
      </c>
      <c r="D1584" s="34">
        <v>109.49</v>
      </c>
      <c r="E1584" s="9"/>
    </row>
    <row r="1585" spans="1:5" ht="12" customHeight="1">
      <c r="A1585" s="32" t="s">
        <v>4451</v>
      </c>
      <c r="B1585" s="32" t="s">
        <v>118</v>
      </c>
      <c r="C1585" s="33" t="s">
        <v>1469</v>
      </c>
      <c r="D1585" s="34">
        <v>186.94</v>
      </c>
      <c r="E1585" s="9"/>
    </row>
    <row r="1586" spans="1:5" ht="12" customHeight="1">
      <c r="A1586" s="32" t="s">
        <v>4452</v>
      </c>
      <c r="B1586" s="32" t="s">
        <v>119</v>
      </c>
      <c r="C1586" s="33" t="s">
        <v>1469</v>
      </c>
      <c r="D1586" s="34">
        <v>290.38</v>
      </c>
      <c r="E1586" s="9"/>
    </row>
    <row r="1587" spans="1:5" ht="12" customHeight="1">
      <c r="A1587" s="32" t="s">
        <v>4453</v>
      </c>
      <c r="B1587" s="32" t="s">
        <v>2237</v>
      </c>
      <c r="C1587" s="33" t="s">
        <v>1469</v>
      </c>
      <c r="D1587" s="34">
        <v>163.56</v>
      </c>
      <c r="E1587" s="9"/>
    </row>
    <row r="1588" spans="1:5" ht="12" customHeight="1">
      <c r="A1588" s="32" t="s">
        <v>4454</v>
      </c>
      <c r="B1588" s="32" t="s">
        <v>120</v>
      </c>
      <c r="C1588" s="33" t="s">
        <v>1978</v>
      </c>
      <c r="D1588" s="34">
        <v>212.68</v>
      </c>
      <c r="E1588" s="9"/>
    </row>
    <row r="1589" spans="1:5" ht="12" customHeight="1">
      <c r="A1589" s="32" t="s">
        <v>4455</v>
      </c>
      <c r="B1589" s="32" t="s">
        <v>121</v>
      </c>
      <c r="C1589" s="33" t="s">
        <v>1469</v>
      </c>
      <c r="D1589" s="34">
        <v>22.87</v>
      </c>
      <c r="E1589" s="9"/>
    </row>
    <row r="1590" spans="1:5" ht="12" customHeight="1">
      <c r="A1590" s="32" t="s">
        <v>4456</v>
      </c>
      <c r="B1590" s="32" t="s">
        <v>122</v>
      </c>
      <c r="C1590" s="33" t="s">
        <v>1469</v>
      </c>
      <c r="D1590" s="34">
        <v>4.42</v>
      </c>
      <c r="E1590" s="9"/>
    </row>
    <row r="1591" spans="1:5" ht="12" customHeight="1">
      <c r="A1591" s="32" t="s">
        <v>4457</v>
      </c>
      <c r="B1591" s="32" t="s">
        <v>123</v>
      </c>
      <c r="C1591" s="33" t="s">
        <v>1469</v>
      </c>
      <c r="D1591" s="34">
        <v>7.12</v>
      </c>
      <c r="E1591" s="9"/>
    </row>
    <row r="1592" spans="1:5" ht="12" customHeight="1">
      <c r="A1592" s="32" t="s">
        <v>4458</v>
      </c>
      <c r="B1592" s="32" t="s">
        <v>124</v>
      </c>
      <c r="C1592" s="33" t="s">
        <v>1469</v>
      </c>
      <c r="D1592" s="34">
        <v>13.39</v>
      </c>
      <c r="E1592" s="9"/>
    </row>
    <row r="1593" spans="1:5" ht="12" customHeight="1">
      <c r="A1593" s="32" t="s">
        <v>4459</v>
      </c>
      <c r="B1593" s="32" t="s">
        <v>125</v>
      </c>
      <c r="C1593" s="33" t="s">
        <v>1469</v>
      </c>
      <c r="D1593" s="34">
        <v>24.52</v>
      </c>
      <c r="E1593" s="9"/>
    </row>
    <row r="1594" spans="1:5" ht="12" customHeight="1">
      <c r="A1594" s="32" t="s">
        <v>4460</v>
      </c>
      <c r="B1594" s="32" t="s">
        <v>126</v>
      </c>
      <c r="C1594" s="33" t="s">
        <v>1469</v>
      </c>
      <c r="D1594" s="34">
        <v>36.74</v>
      </c>
      <c r="E1594" s="9"/>
    </row>
    <row r="1595" spans="1:5" ht="12" customHeight="1">
      <c r="A1595" s="32" t="s">
        <v>4461</v>
      </c>
      <c r="B1595" s="32" t="s">
        <v>127</v>
      </c>
      <c r="C1595" s="33" t="s">
        <v>1469</v>
      </c>
      <c r="D1595" s="34">
        <v>50.62</v>
      </c>
      <c r="E1595" s="9"/>
    </row>
    <row r="1596" spans="1:5" ht="12" customHeight="1">
      <c r="A1596" s="32" t="s">
        <v>4462</v>
      </c>
      <c r="B1596" s="32" t="s">
        <v>128</v>
      </c>
      <c r="C1596" s="33" t="s">
        <v>1469</v>
      </c>
      <c r="D1596" s="34">
        <v>66.29</v>
      </c>
      <c r="E1596" s="9"/>
    </row>
    <row r="1597" spans="1:5" ht="12" customHeight="1">
      <c r="A1597" s="32" t="s">
        <v>4463</v>
      </c>
      <c r="B1597" s="32" t="s">
        <v>129</v>
      </c>
      <c r="C1597" s="33" t="s">
        <v>1469</v>
      </c>
      <c r="D1597" s="34">
        <v>95.66</v>
      </c>
      <c r="E1597" s="9"/>
    </row>
    <row r="1598" spans="1:5" ht="12" customHeight="1">
      <c r="A1598" s="32" t="s">
        <v>4464</v>
      </c>
      <c r="B1598" s="32" t="s">
        <v>130</v>
      </c>
      <c r="C1598" s="33" t="s">
        <v>1469</v>
      </c>
      <c r="D1598" s="34">
        <v>122.27</v>
      </c>
      <c r="E1598" s="9"/>
    </row>
    <row r="1599" spans="1:5" ht="12" customHeight="1">
      <c r="A1599" s="35" t="s">
        <v>4465</v>
      </c>
      <c r="B1599" s="35" t="s">
        <v>131</v>
      </c>
      <c r="C1599" s="36" t="s">
        <v>1979</v>
      </c>
      <c r="D1599" s="37">
        <v>196.22</v>
      </c>
      <c r="E1599" s="9"/>
    </row>
    <row r="1600" spans="1:5" ht="12" customHeight="1">
      <c r="A1600" s="35" t="s">
        <v>4466</v>
      </c>
      <c r="B1600" s="35" t="s">
        <v>132</v>
      </c>
      <c r="C1600" s="36" t="s">
        <v>1979</v>
      </c>
      <c r="D1600" s="37">
        <v>16.44</v>
      </c>
      <c r="E1600" s="9"/>
    </row>
    <row r="1601" spans="1:5" ht="12" customHeight="1">
      <c r="A1601" s="35" t="s">
        <v>4467</v>
      </c>
      <c r="B1601" s="35" t="s">
        <v>133</v>
      </c>
      <c r="C1601" s="36" t="s">
        <v>1979</v>
      </c>
      <c r="D1601" s="37">
        <v>12.79</v>
      </c>
      <c r="E1601" s="9"/>
    </row>
    <row r="1602" spans="1:5" ht="12" customHeight="1">
      <c r="A1602" s="35" t="s">
        <v>4468</v>
      </c>
      <c r="B1602" s="35" t="s">
        <v>86</v>
      </c>
      <c r="C1602" s="36" t="s">
        <v>1979</v>
      </c>
      <c r="D1602" s="37">
        <v>41.38</v>
      </c>
      <c r="E1602" s="9"/>
    </row>
    <row r="1603" spans="1:5" ht="12" customHeight="1">
      <c r="A1603" s="35" t="s">
        <v>4469</v>
      </c>
      <c r="B1603" s="35" t="s">
        <v>87</v>
      </c>
      <c r="C1603" s="36" t="s">
        <v>1979</v>
      </c>
      <c r="D1603" s="37">
        <v>50.67</v>
      </c>
      <c r="E1603" s="9"/>
    </row>
    <row r="1604" spans="1:5" ht="12" customHeight="1">
      <c r="A1604" s="35" t="s">
        <v>4470</v>
      </c>
      <c r="B1604" s="35" t="s">
        <v>2238</v>
      </c>
      <c r="C1604" s="36" t="s">
        <v>1979</v>
      </c>
      <c r="D1604" s="37">
        <v>64.33</v>
      </c>
      <c r="E1604" s="9"/>
    </row>
    <row r="1605" spans="1:5" ht="12" customHeight="1">
      <c r="A1605" s="35" t="s">
        <v>4471</v>
      </c>
      <c r="B1605" s="35" t="s">
        <v>2239</v>
      </c>
      <c r="C1605" s="36" t="s">
        <v>1979</v>
      </c>
      <c r="D1605" s="37">
        <v>22.06</v>
      </c>
      <c r="E1605" s="9"/>
    </row>
    <row r="1606" spans="1:5" ht="12" customHeight="1">
      <c r="A1606" s="35" t="s">
        <v>4472</v>
      </c>
      <c r="B1606" s="35" t="s">
        <v>134</v>
      </c>
      <c r="C1606" s="36" t="s">
        <v>1979</v>
      </c>
      <c r="D1606" s="37">
        <v>23.54</v>
      </c>
      <c r="E1606" s="9"/>
    </row>
    <row r="1607" spans="1:5" ht="12" customHeight="1">
      <c r="A1607" s="35" t="s">
        <v>4473</v>
      </c>
      <c r="B1607" s="35" t="s">
        <v>135</v>
      </c>
      <c r="C1607" s="36" t="s">
        <v>939</v>
      </c>
      <c r="D1607" s="37">
        <v>366.15</v>
      </c>
      <c r="E1607" s="9"/>
    </row>
    <row r="1608" spans="1:5" ht="12" customHeight="1">
      <c r="A1608" s="7" t="s">
        <v>6850</v>
      </c>
      <c r="B1608" s="8" t="s">
        <v>6851</v>
      </c>
      <c r="C1608" s="9"/>
      <c r="D1608" s="9"/>
      <c r="E1608" s="9"/>
    </row>
    <row r="1609" spans="1:5" ht="12" customHeight="1">
      <c r="A1609" s="35" t="s">
        <v>4474</v>
      </c>
      <c r="B1609" s="35" t="s">
        <v>136</v>
      </c>
      <c r="C1609" s="36" t="s">
        <v>1469</v>
      </c>
      <c r="D1609" s="37">
        <v>30.02</v>
      </c>
      <c r="E1609" s="9"/>
    </row>
    <row r="1610" spans="1:5" ht="12" customHeight="1">
      <c r="A1610" s="35" t="s">
        <v>4475</v>
      </c>
      <c r="B1610" s="35" t="s">
        <v>137</v>
      </c>
      <c r="C1610" s="36" t="s">
        <v>1469</v>
      </c>
      <c r="D1610" s="37">
        <v>36.03</v>
      </c>
      <c r="E1610" s="9"/>
    </row>
    <row r="1611" spans="1:5" ht="12" customHeight="1">
      <c r="A1611" s="35" t="s">
        <v>4476</v>
      </c>
      <c r="B1611" s="35" t="s">
        <v>1835</v>
      </c>
      <c r="C1611" s="36" t="s">
        <v>1469</v>
      </c>
      <c r="D1611" s="37">
        <v>45.83</v>
      </c>
      <c r="E1611" s="9"/>
    </row>
    <row r="1612" spans="1:5" ht="12" customHeight="1">
      <c r="A1612" s="35" t="s">
        <v>4477</v>
      </c>
      <c r="B1612" s="35" t="s">
        <v>1836</v>
      </c>
      <c r="C1612" s="36" t="s">
        <v>1469</v>
      </c>
      <c r="D1612" s="37">
        <v>53.52</v>
      </c>
      <c r="E1612" s="9"/>
    </row>
    <row r="1613" spans="1:5" ht="12" customHeight="1">
      <c r="A1613" s="35" t="s">
        <v>4478</v>
      </c>
      <c r="B1613" s="35" t="s">
        <v>1837</v>
      </c>
      <c r="C1613" s="36" t="s">
        <v>1469</v>
      </c>
      <c r="D1613" s="37">
        <v>62.98</v>
      </c>
      <c r="E1613" s="9"/>
    </row>
    <row r="1614" spans="1:5" ht="12" customHeight="1">
      <c r="A1614" s="35" t="s">
        <v>4479</v>
      </c>
      <c r="B1614" s="35" t="s">
        <v>1598</v>
      </c>
      <c r="C1614" s="36" t="s">
        <v>1469</v>
      </c>
      <c r="D1614" s="37">
        <v>78.23</v>
      </c>
      <c r="E1614" s="9"/>
    </row>
    <row r="1615" spans="1:5" ht="12" customHeight="1">
      <c r="A1615" s="35" t="s">
        <v>4480</v>
      </c>
      <c r="B1615" s="35" t="s">
        <v>1838</v>
      </c>
      <c r="C1615" s="36" t="s">
        <v>1469</v>
      </c>
      <c r="D1615" s="37">
        <v>92.1</v>
      </c>
      <c r="E1615" s="9"/>
    </row>
    <row r="1616" spans="1:5" ht="12" customHeight="1">
      <c r="A1616" s="32" t="s">
        <v>4481</v>
      </c>
      <c r="B1616" s="32" t="s">
        <v>38</v>
      </c>
      <c r="C1616" s="33" t="s">
        <v>1469</v>
      </c>
      <c r="D1616" s="34">
        <v>18.83</v>
      </c>
      <c r="E1616" s="9"/>
    </row>
    <row r="1617" spans="1:5" ht="12" customHeight="1">
      <c r="A1617" s="32" t="s">
        <v>4482</v>
      </c>
      <c r="B1617" s="32" t="s">
        <v>39</v>
      </c>
      <c r="C1617" s="33" t="s">
        <v>1469</v>
      </c>
      <c r="D1617" s="34">
        <v>22.87</v>
      </c>
      <c r="E1617" s="9"/>
    </row>
    <row r="1618" spans="1:5" ht="12" customHeight="1">
      <c r="A1618" s="32" t="s">
        <v>4483</v>
      </c>
      <c r="B1618" s="32" t="s">
        <v>40</v>
      </c>
      <c r="C1618" s="33" t="s">
        <v>1469</v>
      </c>
      <c r="D1618" s="34">
        <v>28.35</v>
      </c>
      <c r="E1618" s="9"/>
    </row>
    <row r="1619" spans="1:5" ht="12" customHeight="1">
      <c r="A1619" s="32" t="s">
        <v>4484</v>
      </c>
      <c r="B1619" s="32" t="s">
        <v>41</v>
      </c>
      <c r="C1619" s="33" t="s">
        <v>1469</v>
      </c>
      <c r="D1619" s="34">
        <v>33.49</v>
      </c>
      <c r="E1619" s="9"/>
    </row>
    <row r="1620" spans="1:5" ht="12" customHeight="1">
      <c r="A1620" s="32" t="s">
        <v>4485</v>
      </c>
      <c r="B1620" s="32" t="s">
        <v>280</v>
      </c>
      <c r="C1620" s="33" t="s">
        <v>1469</v>
      </c>
      <c r="D1620" s="34">
        <v>37.74</v>
      </c>
      <c r="E1620" s="9"/>
    </row>
    <row r="1621" spans="1:5" ht="12" customHeight="1">
      <c r="A1621" s="32" t="s">
        <v>4486</v>
      </c>
      <c r="B1621" s="32" t="s">
        <v>281</v>
      </c>
      <c r="C1621" s="33" t="s">
        <v>1469</v>
      </c>
      <c r="D1621" s="34">
        <v>49.96</v>
      </c>
      <c r="E1621" s="9"/>
    </row>
    <row r="1622" spans="1:5" ht="12" customHeight="1">
      <c r="A1622" s="32" t="s">
        <v>4487</v>
      </c>
      <c r="B1622" s="32" t="s">
        <v>282</v>
      </c>
      <c r="C1622" s="33" t="s">
        <v>1469</v>
      </c>
      <c r="D1622" s="34">
        <v>59.18</v>
      </c>
      <c r="E1622" s="9"/>
    </row>
    <row r="1623" spans="1:5" ht="12" customHeight="1">
      <c r="A1623" s="32" t="s">
        <v>4488</v>
      </c>
      <c r="B1623" s="32" t="s">
        <v>283</v>
      </c>
      <c r="C1623" s="33" t="s">
        <v>1469</v>
      </c>
      <c r="D1623" s="34">
        <v>76.6</v>
      </c>
      <c r="E1623" s="9"/>
    </row>
    <row r="1624" spans="1:5" ht="12" customHeight="1">
      <c r="A1624" s="32" t="s">
        <v>4489</v>
      </c>
      <c r="B1624" s="32" t="s">
        <v>284</v>
      </c>
      <c r="C1624" s="33" t="s">
        <v>1469</v>
      </c>
      <c r="D1624" s="34">
        <v>15.98</v>
      </c>
      <c r="E1624" s="9"/>
    </row>
    <row r="1625" spans="1:5" ht="12" customHeight="1">
      <c r="A1625" s="32" t="s">
        <v>4490</v>
      </c>
      <c r="B1625" s="32" t="s">
        <v>285</v>
      </c>
      <c r="C1625" s="33" t="s">
        <v>1469</v>
      </c>
      <c r="D1625" s="34">
        <v>19.44</v>
      </c>
      <c r="E1625" s="9"/>
    </row>
    <row r="1626" spans="1:5" ht="12" customHeight="1">
      <c r="A1626" s="32" t="s">
        <v>4491</v>
      </c>
      <c r="B1626" s="32" t="s">
        <v>669</v>
      </c>
      <c r="C1626" s="33" t="s">
        <v>1469</v>
      </c>
      <c r="D1626" s="34">
        <v>12.51</v>
      </c>
      <c r="E1626" s="9"/>
    </row>
    <row r="1627" spans="1:5" ht="12" customHeight="1">
      <c r="A1627" s="32" t="s">
        <v>4492</v>
      </c>
      <c r="B1627" s="32" t="s">
        <v>2240</v>
      </c>
      <c r="C1627" s="33" t="s">
        <v>1979</v>
      </c>
      <c r="D1627" s="34">
        <v>183.28</v>
      </c>
      <c r="E1627" s="9"/>
    </row>
    <row r="1628" spans="1:5" ht="12" customHeight="1">
      <c r="A1628" s="32" t="s">
        <v>4493</v>
      </c>
      <c r="B1628" s="32" t="s">
        <v>2241</v>
      </c>
      <c r="C1628" s="33" t="s">
        <v>1979</v>
      </c>
      <c r="D1628" s="34">
        <v>189.09</v>
      </c>
      <c r="E1628" s="9"/>
    </row>
    <row r="1629" spans="1:5" ht="12" customHeight="1">
      <c r="A1629" s="32" t="s">
        <v>4494</v>
      </c>
      <c r="B1629" s="32" t="s">
        <v>2242</v>
      </c>
      <c r="C1629" s="33" t="s">
        <v>1979</v>
      </c>
      <c r="D1629" s="34">
        <v>262.71</v>
      </c>
      <c r="E1629" s="9"/>
    </row>
    <row r="1630" spans="1:5" ht="12" customHeight="1">
      <c r="A1630" s="32" t="s">
        <v>4495</v>
      </c>
      <c r="B1630" s="32" t="s">
        <v>2323</v>
      </c>
      <c r="C1630" s="33" t="s">
        <v>1979</v>
      </c>
      <c r="D1630" s="34">
        <v>372.73</v>
      </c>
      <c r="E1630" s="9"/>
    </row>
    <row r="1631" spans="1:5" ht="12" customHeight="1">
      <c r="A1631" s="32" t="s">
        <v>4496</v>
      </c>
      <c r="B1631" s="32" t="s">
        <v>2324</v>
      </c>
      <c r="C1631" s="33" t="s">
        <v>1979</v>
      </c>
      <c r="D1631" s="34">
        <v>676.7</v>
      </c>
      <c r="E1631" s="9"/>
    </row>
    <row r="1632" spans="1:5" ht="12" customHeight="1">
      <c r="A1632" s="32" t="s">
        <v>4497</v>
      </c>
      <c r="B1632" s="32" t="s">
        <v>4498</v>
      </c>
      <c r="C1632" s="33" t="s">
        <v>1469</v>
      </c>
      <c r="D1632" s="34">
        <v>10.59</v>
      </c>
      <c r="E1632" s="9"/>
    </row>
    <row r="1633" spans="1:5" ht="12" customHeight="1">
      <c r="A1633" s="32" t="s">
        <v>4499</v>
      </c>
      <c r="B1633" s="32" t="s">
        <v>4500</v>
      </c>
      <c r="C1633" s="33" t="s">
        <v>1469</v>
      </c>
      <c r="D1633" s="34">
        <v>11.82</v>
      </c>
      <c r="E1633" s="9"/>
    </row>
    <row r="1634" spans="1:5" ht="12" customHeight="1">
      <c r="A1634" s="32" t="s">
        <v>4501</v>
      </c>
      <c r="B1634" s="32" t="s">
        <v>4502</v>
      </c>
      <c r="C1634" s="33" t="s">
        <v>1469</v>
      </c>
      <c r="D1634" s="34">
        <v>17.27</v>
      </c>
      <c r="E1634" s="9"/>
    </row>
    <row r="1635" spans="1:5" ht="12" customHeight="1">
      <c r="A1635" s="32" t="s">
        <v>4503</v>
      </c>
      <c r="B1635" s="32" t="s">
        <v>2325</v>
      </c>
      <c r="C1635" s="33" t="s">
        <v>1979</v>
      </c>
      <c r="D1635" s="34">
        <v>78.3</v>
      </c>
      <c r="E1635" s="9"/>
    </row>
    <row r="1636" spans="1:5" ht="12" customHeight="1">
      <c r="A1636" s="35" t="s">
        <v>4504</v>
      </c>
      <c r="B1636" s="35" t="s">
        <v>86</v>
      </c>
      <c r="C1636" s="36" t="s">
        <v>1979</v>
      </c>
      <c r="D1636" s="37">
        <v>52.13</v>
      </c>
      <c r="E1636" s="9"/>
    </row>
    <row r="1637" spans="1:5" ht="12" customHeight="1">
      <c r="A1637" s="35" t="s">
        <v>4505</v>
      </c>
      <c r="B1637" s="35" t="s">
        <v>1839</v>
      </c>
      <c r="C1637" s="36" t="s">
        <v>1979</v>
      </c>
      <c r="D1637" s="37">
        <v>61.42</v>
      </c>
      <c r="E1637" s="9"/>
    </row>
    <row r="1638" spans="1:5" ht="12" customHeight="1">
      <c r="A1638" s="35" t="s">
        <v>4506</v>
      </c>
      <c r="B1638" s="35" t="s">
        <v>1840</v>
      </c>
      <c r="C1638" s="36" t="s">
        <v>1979</v>
      </c>
      <c r="D1638" s="37">
        <v>14.32</v>
      </c>
      <c r="E1638" s="9"/>
    </row>
    <row r="1639" spans="1:5" ht="12" customHeight="1">
      <c r="A1639" s="35" t="s">
        <v>4507</v>
      </c>
      <c r="B1639" s="35" t="s">
        <v>88</v>
      </c>
      <c r="C1639" s="36" t="s">
        <v>1979</v>
      </c>
      <c r="D1639" s="37">
        <v>68.02</v>
      </c>
      <c r="E1639" s="9"/>
    </row>
    <row r="1640" spans="1:5" ht="12" customHeight="1">
      <c r="A1640" s="35" t="s">
        <v>4508</v>
      </c>
      <c r="B1640" s="35" t="s">
        <v>89</v>
      </c>
      <c r="C1640" s="36" t="s">
        <v>1979</v>
      </c>
      <c r="D1640" s="37">
        <v>77.74</v>
      </c>
      <c r="E1640" s="9"/>
    </row>
    <row r="1641" spans="1:5" ht="12" customHeight="1">
      <c r="A1641" s="35" t="s">
        <v>4509</v>
      </c>
      <c r="B1641" s="35" t="s">
        <v>1841</v>
      </c>
      <c r="C1641" s="36" t="s">
        <v>1979</v>
      </c>
      <c r="D1641" s="37">
        <v>804.1</v>
      </c>
      <c r="E1641" s="9"/>
    </row>
    <row r="1642" spans="1:5" ht="12" customHeight="1">
      <c r="A1642" s="35" t="s">
        <v>4510</v>
      </c>
      <c r="B1642" s="35" t="s">
        <v>1916</v>
      </c>
      <c r="C1642" s="36" t="s">
        <v>1979</v>
      </c>
      <c r="D1642" s="37">
        <v>806.38</v>
      </c>
      <c r="E1642" s="9"/>
    </row>
    <row r="1643" spans="1:5" ht="12" customHeight="1">
      <c r="A1643" s="35" t="s">
        <v>4511</v>
      </c>
      <c r="B1643" s="35" t="s">
        <v>1917</v>
      </c>
      <c r="C1643" s="36" t="s">
        <v>1979</v>
      </c>
      <c r="D1643" s="37">
        <v>817.13</v>
      </c>
      <c r="E1643" s="9"/>
    </row>
    <row r="1644" spans="1:5" ht="12" customHeight="1">
      <c r="A1644" s="32" t="s">
        <v>4512</v>
      </c>
      <c r="B1644" s="32" t="s">
        <v>1918</v>
      </c>
      <c r="C1644" s="33" t="s">
        <v>1979</v>
      </c>
      <c r="D1644" s="34">
        <v>752.57</v>
      </c>
      <c r="E1644" s="9"/>
    </row>
    <row r="1645" spans="1:5" ht="12" customHeight="1">
      <c r="A1645" s="32" t="s">
        <v>4513</v>
      </c>
      <c r="B1645" s="32" t="s">
        <v>1919</v>
      </c>
      <c r="C1645" s="33" t="s">
        <v>1979</v>
      </c>
      <c r="D1645" s="34">
        <v>822.63</v>
      </c>
      <c r="E1645" s="9"/>
    </row>
    <row r="1646" spans="1:5" ht="12" customHeight="1">
      <c r="A1646" s="32" t="s">
        <v>4514</v>
      </c>
      <c r="B1646" s="32" t="s">
        <v>460</v>
      </c>
      <c r="C1646" s="33" t="s">
        <v>1979</v>
      </c>
      <c r="D1646" s="34">
        <v>875.55</v>
      </c>
      <c r="E1646" s="9"/>
    </row>
    <row r="1647" spans="1:5" ht="12" customHeight="1">
      <c r="A1647" s="32" t="s">
        <v>4515</v>
      </c>
      <c r="B1647" s="32" t="s">
        <v>461</v>
      </c>
      <c r="C1647" s="33" t="s">
        <v>1979</v>
      </c>
      <c r="D1647" s="34">
        <v>785.72</v>
      </c>
      <c r="E1647" s="9"/>
    </row>
    <row r="1648" spans="1:5" ht="12" customHeight="1">
      <c r="A1648" s="32" t="s">
        <v>4516</v>
      </c>
      <c r="B1648" s="32" t="s">
        <v>462</v>
      </c>
      <c r="C1648" s="33" t="s">
        <v>1979</v>
      </c>
      <c r="D1648" s="34">
        <v>796.75</v>
      </c>
      <c r="E1648" s="9"/>
    </row>
    <row r="1649" spans="1:5" ht="12" customHeight="1">
      <c r="A1649" s="32" t="s">
        <v>4517</v>
      </c>
      <c r="B1649" s="32" t="s">
        <v>463</v>
      </c>
      <c r="C1649" s="33" t="s">
        <v>1979</v>
      </c>
      <c r="D1649" s="34">
        <v>798.81</v>
      </c>
      <c r="E1649" s="9"/>
    </row>
    <row r="1650" spans="1:5" ht="12" customHeight="1">
      <c r="A1650" s="32" t="s">
        <v>4518</v>
      </c>
      <c r="B1650" s="32" t="s">
        <v>464</v>
      </c>
      <c r="C1650" s="33" t="s">
        <v>1979</v>
      </c>
      <c r="D1650" s="34">
        <v>424.94</v>
      </c>
      <c r="E1650" s="9"/>
    </row>
    <row r="1651" spans="1:5" ht="12" customHeight="1">
      <c r="A1651" s="32" t="s">
        <v>4519</v>
      </c>
      <c r="B1651" s="32" t="s">
        <v>465</v>
      </c>
      <c r="C1651" s="33" t="s">
        <v>1979</v>
      </c>
      <c r="D1651" s="34">
        <v>435.79</v>
      </c>
      <c r="E1651" s="9"/>
    </row>
    <row r="1652" spans="1:5" ht="12" customHeight="1">
      <c r="A1652" s="32" t="s">
        <v>4520</v>
      </c>
      <c r="B1652" s="32" t="s">
        <v>466</v>
      </c>
      <c r="C1652" s="33" t="s">
        <v>1979</v>
      </c>
      <c r="D1652" s="34">
        <v>439.05</v>
      </c>
      <c r="E1652" s="9"/>
    </row>
    <row r="1653" spans="1:5" ht="12" customHeight="1">
      <c r="A1653" s="32" t="s">
        <v>4521</v>
      </c>
      <c r="B1653" s="32" t="s">
        <v>467</v>
      </c>
      <c r="C1653" s="33" t="s">
        <v>1979</v>
      </c>
      <c r="D1653" s="34">
        <v>466.04</v>
      </c>
      <c r="E1653" s="9"/>
    </row>
    <row r="1654" spans="1:5" ht="12" customHeight="1">
      <c r="A1654" s="32" t="s">
        <v>4522</v>
      </c>
      <c r="B1654" s="32" t="s">
        <v>468</v>
      </c>
      <c r="C1654" s="33" t="s">
        <v>1979</v>
      </c>
      <c r="D1654" s="34">
        <v>580.87</v>
      </c>
      <c r="E1654" s="9"/>
    </row>
    <row r="1655" spans="1:5" ht="12" customHeight="1">
      <c r="A1655" s="32" t="s">
        <v>4523</v>
      </c>
      <c r="B1655" s="32" t="s">
        <v>469</v>
      </c>
      <c r="C1655" s="33" t="s">
        <v>1979</v>
      </c>
      <c r="D1655" s="34">
        <v>419.81</v>
      </c>
      <c r="E1655" s="9"/>
    </row>
    <row r="1656" spans="1:5" ht="12" customHeight="1">
      <c r="A1656" s="32" t="s">
        <v>4524</v>
      </c>
      <c r="B1656" s="32" t="s">
        <v>470</v>
      </c>
      <c r="C1656" s="33" t="s">
        <v>1979</v>
      </c>
      <c r="D1656" s="34">
        <v>430.67</v>
      </c>
      <c r="E1656" s="9"/>
    </row>
    <row r="1657" spans="1:5" ht="12" customHeight="1">
      <c r="A1657" s="32" t="s">
        <v>4525</v>
      </c>
      <c r="B1657" s="32" t="s">
        <v>2326</v>
      </c>
      <c r="C1657" s="33" t="s">
        <v>1979</v>
      </c>
      <c r="D1657" s="34">
        <v>255.46</v>
      </c>
      <c r="E1657" s="9"/>
    </row>
    <row r="1658" spans="1:5" ht="12" customHeight="1">
      <c r="A1658" s="32" t="s">
        <v>4526</v>
      </c>
      <c r="B1658" s="32" t="s">
        <v>2327</v>
      </c>
      <c r="C1658" s="33" t="s">
        <v>1979</v>
      </c>
      <c r="D1658" s="34">
        <v>295.59</v>
      </c>
      <c r="E1658" s="9"/>
    </row>
    <row r="1659" spans="1:5" ht="12" customHeight="1">
      <c r="A1659" s="32" t="s">
        <v>4527</v>
      </c>
      <c r="B1659" s="32" t="s">
        <v>2328</v>
      </c>
      <c r="C1659" s="33" t="s">
        <v>1979</v>
      </c>
      <c r="D1659" s="34">
        <v>264.67</v>
      </c>
      <c r="E1659" s="9"/>
    </row>
    <row r="1660" spans="1:5" ht="12" customHeight="1">
      <c r="A1660" s="32" t="s">
        <v>4528</v>
      </c>
      <c r="B1660" s="32" t="s">
        <v>2329</v>
      </c>
      <c r="C1660" s="33" t="s">
        <v>1979</v>
      </c>
      <c r="D1660" s="34">
        <v>297.86</v>
      </c>
      <c r="E1660" s="9"/>
    </row>
    <row r="1661" spans="1:5" ht="12" customHeight="1">
      <c r="A1661" s="32" t="s">
        <v>4529</v>
      </c>
      <c r="B1661" s="32" t="s">
        <v>4530</v>
      </c>
      <c r="C1661" s="33" t="s">
        <v>1979</v>
      </c>
      <c r="D1661" s="34">
        <v>692.85</v>
      </c>
      <c r="E1661" s="9"/>
    </row>
    <row r="1662" spans="1:5" ht="12" customHeight="1">
      <c r="A1662" s="32" t="s">
        <v>4531</v>
      </c>
      <c r="B1662" s="32" t="s">
        <v>4532</v>
      </c>
      <c r="C1662" s="33" t="s">
        <v>1979</v>
      </c>
      <c r="D1662" s="34">
        <v>855.88</v>
      </c>
      <c r="E1662" s="9"/>
    </row>
    <row r="1663" spans="1:5" ht="12" customHeight="1">
      <c r="A1663" s="35" t="s">
        <v>4533</v>
      </c>
      <c r="B1663" s="35" t="s">
        <v>471</v>
      </c>
      <c r="C1663" s="36" t="s">
        <v>939</v>
      </c>
      <c r="D1663" s="37">
        <v>366.15</v>
      </c>
      <c r="E1663" s="9"/>
    </row>
    <row r="1664" spans="1:5" ht="12" customHeight="1">
      <c r="A1664" s="7" t="s">
        <v>6852</v>
      </c>
      <c r="B1664" s="8" t="s">
        <v>6854</v>
      </c>
      <c r="C1664" s="9"/>
      <c r="D1664" s="9"/>
      <c r="E1664" s="9"/>
    </row>
    <row r="1665" spans="1:5" ht="12" customHeight="1">
      <c r="A1665" s="35" t="s">
        <v>4534</v>
      </c>
      <c r="B1665" s="35" t="s">
        <v>472</v>
      </c>
      <c r="C1665" s="36" t="s">
        <v>1979</v>
      </c>
      <c r="D1665" s="37">
        <v>14.06</v>
      </c>
      <c r="E1665" s="9"/>
    </row>
    <row r="1666" spans="1:5" ht="12" customHeight="1">
      <c r="A1666" s="35" t="s">
        <v>4535</v>
      </c>
      <c r="B1666" s="35" t="s">
        <v>473</v>
      </c>
      <c r="C1666" s="36" t="s">
        <v>1979</v>
      </c>
      <c r="D1666" s="37">
        <v>24.57</v>
      </c>
      <c r="E1666" s="9"/>
    </row>
    <row r="1667" spans="1:5" ht="12" customHeight="1">
      <c r="A1667" s="35" t="s">
        <v>4536</v>
      </c>
      <c r="B1667" s="35" t="s">
        <v>474</v>
      </c>
      <c r="C1667" s="36" t="s">
        <v>1979</v>
      </c>
      <c r="D1667" s="37">
        <v>16.42</v>
      </c>
      <c r="E1667" s="9"/>
    </row>
    <row r="1668" spans="1:5" ht="12" customHeight="1">
      <c r="A1668" s="35" t="s">
        <v>4537</v>
      </c>
      <c r="B1668" s="35" t="s">
        <v>475</v>
      </c>
      <c r="C1668" s="36" t="s">
        <v>1979</v>
      </c>
      <c r="D1668" s="37">
        <v>25.46</v>
      </c>
      <c r="E1668" s="9"/>
    </row>
    <row r="1669" spans="1:5" ht="12" customHeight="1">
      <c r="A1669" s="32" t="s">
        <v>4538</v>
      </c>
      <c r="B1669" s="32" t="s">
        <v>476</v>
      </c>
      <c r="C1669" s="33" t="s">
        <v>1979</v>
      </c>
      <c r="D1669" s="34">
        <v>39.09</v>
      </c>
      <c r="E1669" s="9"/>
    </row>
    <row r="1670" spans="1:5" ht="12" customHeight="1">
      <c r="A1670" s="32" t="s">
        <v>4539</v>
      </c>
      <c r="B1670" s="32" t="s">
        <v>477</v>
      </c>
      <c r="C1670" s="33" t="s">
        <v>1979</v>
      </c>
      <c r="D1670" s="34">
        <v>58.79</v>
      </c>
      <c r="E1670" s="9"/>
    </row>
    <row r="1671" spans="1:5" ht="12" customHeight="1">
      <c r="A1671" s="32" t="s">
        <v>4540</v>
      </c>
      <c r="B1671" s="32" t="s">
        <v>1726</v>
      </c>
      <c r="C1671" s="33" t="s">
        <v>1979</v>
      </c>
      <c r="D1671" s="34">
        <v>82.17</v>
      </c>
      <c r="E1671" s="9"/>
    </row>
    <row r="1672" spans="1:5" ht="12" customHeight="1">
      <c r="A1672" s="35" t="s">
        <v>4541</v>
      </c>
      <c r="B1672" s="35" t="s">
        <v>1727</v>
      </c>
      <c r="C1672" s="36" t="s">
        <v>1979</v>
      </c>
      <c r="D1672" s="37">
        <v>109.74</v>
      </c>
      <c r="E1672" s="9"/>
    </row>
    <row r="1673" spans="1:5" ht="12" customHeight="1">
      <c r="A1673" s="35" t="s">
        <v>4542</v>
      </c>
      <c r="B1673" s="35" t="s">
        <v>1728</v>
      </c>
      <c r="C1673" s="36" t="s">
        <v>1979</v>
      </c>
      <c r="D1673" s="37">
        <v>133.75</v>
      </c>
      <c r="E1673" s="9"/>
    </row>
    <row r="1674" spans="1:5" ht="12" customHeight="1">
      <c r="A1674" s="35" t="s">
        <v>4543</v>
      </c>
      <c r="B1674" s="35" t="s">
        <v>1729</v>
      </c>
      <c r="C1674" s="36" t="s">
        <v>1979</v>
      </c>
      <c r="D1674" s="37">
        <v>280.11</v>
      </c>
      <c r="E1674" s="9"/>
    </row>
    <row r="1675" spans="1:5" ht="12" customHeight="1">
      <c r="A1675" s="35" t="s">
        <v>4544</v>
      </c>
      <c r="B1675" s="35" t="s">
        <v>1730</v>
      </c>
      <c r="C1675" s="36" t="s">
        <v>1979</v>
      </c>
      <c r="D1675" s="37">
        <v>460.34</v>
      </c>
      <c r="E1675" s="9"/>
    </row>
    <row r="1676" spans="1:5" ht="12" customHeight="1">
      <c r="A1676" s="35" t="s">
        <v>4545</v>
      </c>
      <c r="B1676" s="35" t="s">
        <v>1731</v>
      </c>
      <c r="C1676" s="36" t="s">
        <v>1979</v>
      </c>
      <c r="D1676" s="37">
        <v>454.69</v>
      </c>
      <c r="E1676" s="9"/>
    </row>
    <row r="1677" spans="1:5" ht="12" customHeight="1">
      <c r="A1677" s="35" t="s">
        <v>4546</v>
      </c>
      <c r="B1677" s="35" t="s">
        <v>4547</v>
      </c>
      <c r="C1677" s="36" t="s">
        <v>1979</v>
      </c>
      <c r="D1677" s="37">
        <v>265.31</v>
      </c>
      <c r="E1677" s="9"/>
    </row>
    <row r="1678" spans="1:5" ht="12" customHeight="1">
      <c r="A1678" s="35" t="s">
        <v>4548</v>
      </c>
      <c r="B1678" s="35" t="s">
        <v>1732</v>
      </c>
      <c r="C1678" s="36" t="s">
        <v>1979</v>
      </c>
      <c r="D1678" s="37">
        <v>64.3</v>
      </c>
      <c r="E1678" s="9"/>
    </row>
    <row r="1679" spans="1:5" ht="12" customHeight="1">
      <c r="A1679" s="35" t="s">
        <v>4549</v>
      </c>
      <c r="B1679" s="35" t="s">
        <v>1733</v>
      </c>
      <c r="C1679" s="36" t="s">
        <v>1979</v>
      </c>
      <c r="D1679" s="37">
        <v>86.21</v>
      </c>
      <c r="E1679" s="9"/>
    </row>
    <row r="1680" spans="1:5" ht="12" customHeight="1">
      <c r="A1680" s="35" t="s">
        <v>4550</v>
      </c>
      <c r="B1680" s="35" t="s">
        <v>1734</v>
      </c>
      <c r="C1680" s="36" t="s">
        <v>1979</v>
      </c>
      <c r="D1680" s="37">
        <v>106.33</v>
      </c>
      <c r="E1680" s="9"/>
    </row>
    <row r="1681" spans="1:5" ht="12" customHeight="1">
      <c r="A1681" s="35" t="s">
        <v>4551</v>
      </c>
      <c r="B1681" s="35" t="s">
        <v>1735</v>
      </c>
      <c r="C1681" s="36" t="s">
        <v>1979</v>
      </c>
      <c r="D1681" s="37">
        <v>244.01</v>
      </c>
      <c r="E1681" s="9"/>
    </row>
    <row r="1682" spans="1:5" ht="12" customHeight="1">
      <c r="A1682" s="35" t="s">
        <v>4552</v>
      </c>
      <c r="B1682" s="35" t="s">
        <v>869</v>
      </c>
      <c r="C1682" s="36" t="s">
        <v>1979</v>
      </c>
      <c r="D1682" s="37">
        <v>360.9</v>
      </c>
      <c r="E1682" s="9"/>
    </row>
    <row r="1683" spans="1:5" ht="12" customHeight="1">
      <c r="A1683" s="35" t="s">
        <v>4553</v>
      </c>
      <c r="B1683" s="35" t="s">
        <v>870</v>
      </c>
      <c r="C1683" s="36" t="s">
        <v>1979</v>
      </c>
      <c r="D1683" s="37">
        <v>75.45</v>
      </c>
      <c r="E1683" s="9"/>
    </row>
    <row r="1684" spans="1:5" ht="12" customHeight="1">
      <c r="A1684" s="35" t="s">
        <v>4554</v>
      </c>
      <c r="B1684" s="35" t="s">
        <v>871</v>
      </c>
      <c r="C1684" s="36" t="s">
        <v>1979</v>
      </c>
      <c r="D1684" s="37">
        <v>122.28</v>
      </c>
      <c r="E1684" s="9"/>
    </row>
    <row r="1685" spans="1:5" ht="12" customHeight="1">
      <c r="A1685" s="35" t="s">
        <v>4555</v>
      </c>
      <c r="B1685" s="35" t="s">
        <v>872</v>
      </c>
      <c r="C1685" s="36" t="s">
        <v>1979</v>
      </c>
      <c r="D1685" s="37">
        <v>216.29</v>
      </c>
      <c r="E1685" s="9"/>
    </row>
    <row r="1686" spans="1:5" ht="12" customHeight="1">
      <c r="A1686" s="35" t="s">
        <v>4556</v>
      </c>
      <c r="B1686" s="35" t="s">
        <v>873</v>
      </c>
      <c r="C1686" s="36" t="s">
        <v>939</v>
      </c>
      <c r="D1686" s="37">
        <v>366.15</v>
      </c>
      <c r="E1686" s="9"/>
    </row>
    <row r="1687" spans="1:5" ht="12" customHeight="1">
      <c r="A1687" s="7" t="s">
        <v>6853</v>
      </c>
      <c r="B1687" s="8" t="s">
        <v>6855</v>
      </c>
      <c r="C1687" s="9"/>
      <c r="D1687" s="9"/>
      <c r="E1687" s="9"/>
    </row>
    <row r="1688" spans="1:5" ht="12" customHeight="1">
      <c r="A1688" s="35" t="s">
        <v>4557</v>
      </c>
      <c r="B1688" s="35" t="s">
        <v>2408</v>
      </c>
      <c r="C1688" s="36" t="s">
        <v>1469</v>
      </c>
      <c r="D1688" s="37">
        <v>1.88</v>
      </c>
      <c r="E1688" s="9"/>
    </row>
    <row r="1689" spans="1:5" ht="12" customHeight="1">
      <c r="A1689" s="35" t="s">
        <v>4558</v>
      </c>
      <c r="B1689" s="35" t="s">
        <v>874</v>
      </c>
      <c r="C1689" s="36" t="s">
        <v>1469</v>
      </c>
      <c r="D1689" s="37">
        <v>2.56</v>
      </c>
      <c r="E1689" s="9"/>
    </row>
    <row r="1690" spans="1:5" ht="12" customHeight="1">
      <c r="A1690" s="35" t="s">
        <v>4559</v>
      </c>
      <c r="B1690" s="35" t="s">
        <v>1063</v>
      </c>
      <c r="C1690" s="36" t="s">
        <v>1469</v>
      </c>
      <c r="D1690" s="37">
        <v>3.37</v>
      </c>
      <c r="E1690" s="9"/>
    </row>
    <row r="1691" spans="1:5" ht="12" customHeight="1">
      <c r="A1691" s="35" t="s">
        <v>4560</v>
      </c>
      <c r="B1691" s="35" t="s">
        <v>1064</v>
      </c>
      <c r="C1691" s="36" t="s">
        <v>1469</v>
      </c>
      <c r="D1691" s="37">
        <v>4.36</v>
      </c>
      <c r="E1691" s="9"/>
    </row>
    <row r="1692" spans="1:5" ht="12" customHeight="1">
      <c r="A1692" s="35" t="s">
        <v>4561</v>
      </c>
      <c r="B1692" s="35" t="s">
        <v>1599</v>
      </c>
      <c r="C1692" s="36" t="s">
        <v>1469</v>
      </c>
      <c r="D1692" s="37">
        <v>0.92</v>
      </c>
      <c r="E1692" s="9"/>
    </row>
    <row r="1693" spans="1:5" ht="12" customHeight="1">
      <c r="A1693" s="35" t="s">
        <v>4562</v>
      </c>
      <c r="B1693" s="35" t="s">
        <v>875</v>
      </c>
      <c r="C1693" s="36" t="s">
        <v>1469</v>
      </c>
      <c r="D1693" s="37">
        <v>7.44</v>
      </c>
      <c r="E1693" s="9"/>
    </row>
    <row r="1694" spans="1:5" ht="12" customHeight="1">
      <c r="A1694" s="35" t="s">
        <v>4563</v>
      </c>
      <c r="B1694" s="35" t="s">
        <v>1065</v>
      </c>
      <c r="C1694" s="36" t="s">
        <v>1469</v>
      </c>
      <c r="D1694" s="37">
        <v>11.09</v>
      </c>
      <c r="E1694" s="9"/>
    </row>
    <row r="1695" spans="1:5" ht="12" customHeight="1">
      <c r="A1695" s="35" t="s">
        <v>4564</v>
      </c>
      <c r="B1695" s="35" t="s">
        <v>1066</v>
      </c>
      <c r="C1695" s="36" t="s">
        <v>1469</v>
      </c>
      <c r="D1695" s="37">
        <v>18.75</v>
      </c>
      <c r="E1695" s="9"/>
    </row>
    <row r="1696" spans="1:5" ht="12" customHeight="1">
      <c r="A1696" s="35" t="s">
        <v>4565</v>
      </c>
      <c r="B1696" s="35" t="s">
        <v>1067</v>
      </c>
      <c r="C1696" s="36" t="s">
        <v>1469</v>
      </c>
      <c r="D1696" s="37">
        <v>27.98</v>
      </c>
      <c r="E1696" s="9"/>
    </row>
    <row r="1697" spans="1:5" ht="12" customHeight="1">
      <c r="A1697" s="35" t="s">
        <v>4566</v>
      </c>
      <c r="B1697" s="35" t="s">
        <v>1068</v>
      </c>
      <c r="C1697" s="36" t="s">
        <v>1469</v>
      </c>
      <c r="D1697" s="37">
        <v>40.53</v>
      </c>
      <c r="E1697" s="9"/>
    </row>
    <row r="1698" spans="1:5" ht="12" customHeight="1">
      <c r="A1698" s="35" t="s">
        <v>4567</v>
      </c>
      <c r="B1698" s="35" t="s">
        <v>1069</v>
      </c>
      <c r="C1698" s="36" t="s">
        <v>1469</v>
      </c>
      <c r="D1698" s="37">
        <v>52.9</v>
      </c>
      <c r="E1698" s="9"/>
    </row>
    <row r="1699" spans="1:5" ht="12" customHeight="1">
      <c r="A1699" s="35" t="s">
        <v>4568</v>
      </c>
      <c r="B1699" s="35" t="s">
        <v>1070</v>
      </c>
      <c r="C1699" s="36" t="s">
        <v>1469</v>
      </c>
      <c r="D1699" s="37">
        <v>79.02</v>
      </c>
      <c r="E1699" s="9"/>
    </row>
    <row r="1700" spans="1:5" ht="12" customHeight="1">
      <c r="A1700" s="35" t="s">
        <v>4569</v>
      </c>
      <c r="B1700" s="35" t="s">
        <v>1071</v>
      </c>
      <c r="C1700" s="36" t="s">
        <v>1469</v>
      </c>
      <c r="D1700" s="37">
        <v>93.21</v>
      </c>
      <c r="E1700" s="9"/>
    </row>
    <row r="1701" spans="1:5" ht="12" customHeight="1">
      <c r="A1701" s="32" t="s">
        <v>4570</v>
      </c>
      <c r="B1701" s="32" t="s">
        <v>1072</v>
      </c>
      <c r="C1701" s="33" t="s">
        <v>1469</v>
      </c>
      <c r="D1701" s="34">
        <v>112.02</v>
      </c>
      <c r="E1701" s="9"/>
    </row>
    <row r="1702" spans="1:5" ht="12" customHeight="1">
      <c r="A1702" s="35" t="s">
        <v>4571</v>
      </c>
      <c r="B1702" s="35" t="s">
        <v>1073</v>
      </c>
      <c r="C1702" s="36" t="s">
        <v>1469</v>
      </c>
      <c r="D1702" s="37">
        <v>144.08</v>
      </c>
      <c r="E1702" s="9"/>
    </row>
    <row r="1703" spans="1:5" ht="12" customHeight="1">
      <c r="A1703" s="35" t="s">
        <v>4572</v>
      </c>
      <c r="B1703" s="35" t="s">
        <v>1074</v>
      </c>
      <c r="C1703" s="36" t="s">
        <v>1469</v>
      </c>
      <c r="D1703" s="37">
        <v>180.66</v>
      </c>
      <c r="E1703" s="9"/>
    </row>
    <row r="1704" spans="1:5" ht="12" customHeight="1">
      <c r="A1704" s="35" t="s">
        <v>4573</v>
      </c>
      <c r="B1704" s="35" t="s">
        <v>1075</v>
      </c>
      <c r="C1704" s="36" t="s">
        <v>1469</v>
      </c>
      <c r="D1704" s="37">
        <v>221.68</v>
      </c>
      <c r="E1704" s="9"/>
    </row>
    <row r="1705" spans="1:5" ht="12" customHeight="1">
      <c r="A1705" s="35" t="s">
        <v>4574</v>
      </c>
      <c r="B1705" s="35" t="s">
        <v>4575</v>
      </c>
      <c r="C1705" s="36" t="s">
        <v>1469</v>
      </c>
      <c r="D1705" s="37">
        <v>1.99</v>
      </c>
      <c r="E1705" s="9"/>
    </row>
    <row r="1706" spans="1:5" ht="12" customHeight="1">
      <c r="A1706" s="35" t="s">
        <v>4576</v>
      </c>
      <c r="B1706" s="35" t="s">
        <v>4577</v>
      </c>
      <c r="C1706" s="36" t="s">
        <v>1469</v>
      </c>
      <c r="D1706" s="37">
        <v>2.76</v>
      </c>
      <c r="E1706" s="9"/>
    </row>
    <row r="1707" spans="1:5" ht="12" customHeight="1">
      <c r="A1707" s="35" t="s">
        <v>4578</v>
      </c>
      <c r="B1707" s="35" t="s">
        <v>4579</v>
      </c>
      <c r="C1707" s="36" t="s">
        <v>1469</v>
      </c>
      <c r="D1707" s="37">
        <v>3.49</v>
      </c>
      <c r="E1707" s="9"/>
    </row>
    <row r="1708" spans="1:5" ht="12" customHeight="1">
      <c r="A1708" s="35" t="s">
        <v>4580</v>
      </c>
      <c r="B1708" s="35" t="s">
        <v>4581</v>
      </c>
      <c r="C1708" s="36" t="s">
        <v>1469</v>
      </c>
      <c r="D1708" s="37">
        <v>4.46</v>
      </c>
      <c r="E1708" s="9"/>
    </row>
    <row r="1709" spans="1:5" ht="12" customHeight="1">
      <c r="A1709" s="35" t="s">
        <v>4582</v>
      </c>
      <c r="B1709" s="35" t="s">
        <v>876</v>
      </c>
      <c r="C1709" s="36" t="s">
        <v>1469</v>
      </c>
      <c r="D1709" s="37">
        <v>3.25</v>
      </c>
      <c r="E1709" s="9"/>
    </row>
    <row r="1710" spans="1:5" ht="12" customHeight="1">
      <c r="A1710" s="35" t="s">
        <v>4583</v>
      </c>
      <c r="B1710" s="35" t="s">
        <v>877</v>
      </c>
      <c r="C1710" s="36" t="s">
        <v>1469</v>
      </c>
      <c r="D1710" s="37">
        <v>3.72</v>
      </c>
      <c r="E1710" s="9"/>
    </row>
    <row r="1711" spans="1:5" ht="12" customHeight="1">
      <c r="A1711" s="35" t="s">
        <v>4584</v>
      </c>
      <c r="B1711" s="35" t="s">
        <v>878</v>
      </c>
      <c r="C1711" s="36" t="s">
        <v>1469</v>
      </c>
      <c r="D1711" s="37">
        <v>4.96</v>
      </c>
      <c r="E1711" s="9"/>
    </row>
    <row r="1712" spans="1:5" ht="12" customHeight="1">
      <c r="A1712" s="35" t="s">
        <v>4585</v>
      </c>
      <c r="B1712" s="35" t="s">
        <v>879</v>
      </c>
      <c r="C1712" s="36" t="s">
        <v>1469</v>
      </c>
      <c r="D1712" s="37">
        <v>7.53</v>
      </c>
      <c r="E1712" s="9"/>
    </row>
    <row r="1713" spans="1:5" ht="12" customHeight="1">
      <c r="A1713" s="35" t="s">
        <v>4586</v>
      </c>
      <c r="B1713" s="35" t="s">
        <v>1017</v>
      </c>
      <c r="C1713" s="36" t="s">
        <v>1469</v>
      </c>
      <c r="D1713" s="37">
        <v>5.28</v>
      </c>
      <c r="E1713" s="9"/>
    </row>
    <row r="1714" spans="1:5" ht="12" customHeight="1">
      <c r="A1714" s="35" t="s">
        <v>4587</v>
      </c>
      <c r="B1714" s="35" t="s">
        <v>1018</v>
      </c>
      <c r="C1714" s="36" t="s">
        <v>1469</v>
      </c>
      <c r="D1714" s="37">
        <v>8.59</v>
      </c>
      <c r="E1714" s="9"/>
    </row>
    <row r="1715" spans="1:5" ht="12" customHeight="1">
      <c r="A1715" s="35" t="s">
        <v>4588</v>
      </c>
      <c r="B1715" s="35" t="s">
        <v>1019</v>
      </c>
      <c r="C1715" s="36" t="s">
        <v>1469</v>
      </c>
      <c r="D1715" s="37">
        <v>10.68</v>
      </c>
      <c r="E1715" s="9"/>
    </row>
    <row r="1716" spans="1:5" ht="12" customHeight="1">
      <c r="A1716" s="35" t="s">
        <v>4589</v>
      </c>
      <c r="B1716" s="35" t="s">
        <v>880</v>
      </c>
      <c r="C1716" s="36" t="s">
        <v>939</v>
      </c>
      <c r="D1716" s="37">
        <v>366.15</v>
      </c>
      <c r="E1716" s="9"/>
    </row>
    <row r="1717" spans="1:5" ht="12" customHeight="1">
      <c r="A1717" s="7" t="s">
        <v>6856</v>
      </c>
      <c r="B1717" s="8" t="s">
        <v>6857</v>
      </c>
      <c r="C1717" s="9"/>
      <c r="D1717" s="9"/>
      <c r="E1717" s="9"/>
    </row>
    <row r="1718" spans="1:5" ht="12" customHeight="1">
      <c r="A1718" s="35" t="s">
        <v>4590</v>
      </c>
      <c r="B1718" s="35" t="s">
        <v>1020</v>
      </c>
      <c r="C1718" s="36" t="s">
        <v>1979</v>
      </c>
      <c r="D1718" s="37">
        <v>130.45</v>
      </c>
      <c r="E1718" s="9"/>
    </row>
    <row r="1719" spans="1:5" ht="12" customHeight="1">
      <c r="A1719" s="35" t="s">
        <v>4591</v>
      </c>
      <c r="B1719" s="35" t="s">
        <v>1021</v>
      </c>
      <c r="C1719" s="36" t="s">
        <v>1979</v>
      </c>
      <c r="D1719" s="37">
        <v>174.65</v>
      </c>
      <c r="E1719" s="9"/>
    </row>
    <row r="1720" spans="1:5" ht="12" customHeight="1">
      <c r="A1720" s="35" t="s">
        <v>4592</v>
      </c>
      <c r="B1720" s="35" t="s">
        <v>1022</v>
      </c>
      <c r="C1720" s="36" t="s">
        <v>1979</v>
      </c>
      <c r="D1720" s="37">
        <v>185.2</v>
      </c>
      <c r="E1720" s="9"/>
    </row>
    <row r="1721" spans="1:5" ht="12" customHeight="1">
      <c r="A1721" s="35" t="s">
        <v>4593</v>
      </c>
      <c r="B1721" s="35" t="s">
        <v>1023</v>
      </c>
      <c r="C1721" s="36" t="s">
        <v>1979</v>
      </c>
      <c r="D1721" s="37">
        <v>141.75</v>
      </c>
      <c r="E1721" s="9"/>
    </row>
    <row r="1722" spans="1:5" ht="12" customHeight="1">
      <c r="A1722" s="35" t="s">
        <v>4594</v>
      </c>
      <c r="B1722" s="35" t="s">
        <v>1024</v>
      </c>
      <c r="C1722" s="36" t="s">
        <v>1979</v>
      </c>
      <c r="D1722" s="37">
        <v>202.52</v>
      </c>
      <c r="E1722" s="9"/>
    </row>
    <row r="1723" spans="1:5" ht="12" customHeight="1">
      <c r="A1723" s="35" t="s">
        <v>4595</v>
      </c>
      <c r="B1723" s="35" t="s">
        <v>1025</v>
      </c>
      <c r="C1723" s="36" t="s">
        <v>1979</v>
      </c>
      <c r="D1723" s="37">
        <v>169.02</v>
      </c>
      <c r="E1723" s="9"/>
    </row>
    <row r="1724" spans="1:5" ht="12" customHeight="1">
      <c r="A1724" s="32" t="s">
        <v>4596</v>
      </c>
      <c r="B1724" s="32" t="s">
        <v>1026</v>
      </c>
      <c r="C1724" s="33" t="s">
        <v>1979</v>
      </c>
      <c r="D1724" s="34">
        <v>178.74</v>
      </c>
      <c r="E1724" s="9"/>
    </row>
    <row r="1725" spans="1:5" ht="12" customHeight="1">
      <c r="A1725" s="32" t="s">
        <v>4597</v>
      </c>
      <c r="B1725" s="32" t="s">
        <v>1027</v>
      </c>
      <c r="C1725" s="33" t="s">
        <v>1979</v>
      </c>
      <c r="D1725" s="34">
        <v>133.9</v>
      </c>
      <c r="E1725" s="9"/>
    </row>
    <row r="1726" spans="1:5" ht="12" customHeight="1">
      <c r="A1726" s="32" t="s">
        <v>4598</v>
      </c>
      <c r="B1726" s="32" t="s">
        <v>4599</v>
      </c>
      <c r="C1726" s="33" t="s">
        <v>1979</v>
      </c>
      <c r="D1726" s="34">
        <v>141.52</v>
      </c>
      <c r="E1726" s="9"/>
    </row>
    <row r="1727" spans="1:5" ht="12" customHeight="1">
      <c r="A1727" s="32" t="s">
        <v>4600</v>
      </c>
      <c r="B1727" s="32" t="s">
        <v>4601</v>
      </c>
      <c r="C1727" s="33" t="s">
        <v>1979</v>
      </c>
      <c r="D1727" s="34">
        <v>165.93</v>
      </c>
      <c r="E1727" s="9"/>
    </row>
    <row r="1728" spans="1:5" ht="12" customHeight="1">
      <c r="A1728" s="32" t="s">
        <v>4602</v>
      </c>
      <c r="B1728" s="32" t="s">
        <v>881</v>
      </c>
      <c r="C1728" s="33" t="s">
        <v>1979</v>
      </c>
      <c r="D1728" s="34">
        <v>77.73</v>
      </c>
      <c r="E1728" s="9"/>
    </row>
    <row r="1729" spans="1:5" ht="12" customHeight="1">
      <c r="A1729" s="32" t="s">
        <v>4603</v>
      </c>
      <c r="B1729" s="32" t="s">
        <v>882</v>
      </c>
      <c r="C1729" s="33" t="s">
        <v>1979</v>
      </c>
      <c r="D1729" s="34">
        <v>122.34</v>
      </c>
      <c r="E1729" s="9"/>
    </row>
    <row r="1730" spans="1:5" ht="12" customHeight="1">
      <c r="A1730" s="32" t="s">
        <v>4604</v>
      </c>
      <c r="B1730" s="32" t="s">
        <v>883</v>
      </c>
      <c r="C1730" s="33" t="s">
        <v>1979</v>
      </c>
      <c r="D1730" s="34">
        <v>131.54</v>
      </c>
      <c r="E1730" s="9"/>
    </row>
    <row r="1731" spans="1:5" ht="12" customHeight="1">
      <c r="A1731" s="32" t="s">
        <v>4605</v>
      </c>
      <c r="B1731" s="32" t="s">
        <v>884</v>
      </c>
      <c r="C1731" s="33" t="s">
        <v>1979</v>
      </c>
      <c r="D1731" s="34">
        <v>130.76</v>
      </c>
      <c r="E1731" s="9"/>
    </row>
    <row r="1732" spans="1:5" ht="12" customHeight="1">
      <c r="A1732" s="32" t="s">
        <v>4606</v>
      </c>
      <c r="B1732" s="32" t="s">
        <v>885</v>
      </c>
      <c r="C1732" s="33" t="s">
        <v>1979</v>
      </c>
      <c r="D1732" s="34">
        <v>160.02</v>
      </c>
      <c r="E1732" s="9"/>
    </row>
    <row r="1733" spans="1:5" ht="12" customHeight="1">
      <c r="A1733" s="32" t="s">
        <v>4607</v>
      </c>
      <c r="B1733" s="32" t="s">
        <v>1699</v>
      </c>
      <c r="C1733" s="33" t="s">
        <v>1979</v>
      </c>
      <c r="D1733" s="34">
        <v>88.9</v>
      </c>
      <c r="E1733" s="9"/>
    </row>
    <row r="1734" spans="1:5" ht="12" customHeight="1">
      <c r="A1734" s="32" t="s">
        <v>4608</v>
      </c>
      <c r="B1734" s="32" t="s">
        <v>1700</v>
      </c>
      <c r="C1734" s="33" t="s">
        <v>1979</v>
      </c>
      <c r="D1734" s="34">
        <v>137.65</v>
      </c>
      <c r="E1734" s="9"/>
    </row>
    <row r="1735" spans="1:5" ht="12" customHeight="1">
      <c r="A1735" s="32" t="s">
        <v>4609</v>
      </c>
      <c r="B1735" s="32" t="s">
        <v>1701</v>
      </c>
      <c r="C1735" s="33" t="s">
        <v>1979</v>
      </c>
      <c r="D1735" s="34">
        <v>169.19</v>
      </c>
      <c r="E1735" s="9"/>
    </row>
    <row r="1736" spans="1:5" ht="12" customHeight="1">
      <c r="A1736" s="32" t="s">
        <v>4610</v>
      </c>
      <c r="B1736" s="32" t="s">
        <v>932</v>
      </c>
      <c r="C1736" s="33" t="s">
        <v>1979</v>
      </c>
      <c r="D1736" s="34">
        <v>116.36</v>
      </c>
      <c r="E1736" s="9"/>
    </row>
    <row r="1737" spans="1:5" ht="12" customHeight="1">
      <c r="A1737" s="32" t="s">
        <v>4611</v>
      </c>
      <c r="B1737" s="32" t="s">
        <v>834</v>
      </c>
      <c r="C1737" s="33" t="s">
        <v>1979</v>
      </c>
      <c r="D1737" s="34">
        <v>128.87</v>
      </c>
      <c r="E1737" s="9"/>
    </row>
    <row r="1738" spans="1:5" ht="12" customHeight="1">
      <c r="A1738" s="32" t="s">
        <v>4612</v>
      </c>
      <c r="B1738" s="32" t="s">
        <v>835</v>
      </c>
      <c r="C1738" s="33" t="s">
        <v>1979</v>
      </c>
      <c r="D1738" s="34">
        <v>84.73</v>
      </c>
      <c r="E1738" s="9"/>
    </row>
    <row r="1739" spans="1:5" ht="12" customHeight="1">
      <c r="A1739" s="32" t="s">
        <v>4613</v>
      </c>
      <c r="B1739" s="32" t="s">
        <v>4614</v>
      </c>
      <c r="C1739" s="33" t="s">
        <v>1979</v>
      </c>
      <c r="D1739" s="34">
        <v>89.82</v>
      </c>
      <c r="E1739" s="9"/>
    </row>
    <row r="1740" spans="1:5" ht="12" customHeight="1">
      <c r="A1740" s="32" t="s">
        <v>4615</v>
      </c>
      <c r="B1740" s="32" t="s">
        <v>4616</v>
      </c>
      <c r="C1740" s="33" t="s">
        <v>1979</v>
      </c>
      <c r="D1740" s="34">
        <v>98.13</v>
      </c>
      <c r="E1740" s="9"/>
    </row>
    <row r="1741" spans="1:5" ht="12" customHeight="1">
      <c r="A1741" s="32" t="s">
        <v>4617</v>
      </c>
      <c r="B1741" s="32" t="s">
        <v>4618</v>
      </c>
      <c r="C1741" s="33" t="s">
        <v>1979</v>
      </c>
      <c r="D1741" s="34">
        <v>130.9</v>
      </c>
      <c r="E1741" s="9"/>
    </row>
    <row r="1742" spans="1:5" ht="12" customHeight="1">
      <c r="A1742" s="32" t="s">
        <v>4619</v>
      </c>
      <c r="B1742" s="32" t="s">
        <v>339</v>
      </c>
      <c r="C1742" s="33" t="s">
        <v>1979</v>
      </c>
      <c r="D1742" s="34">
        <v>125.46</v>
      </c>
      <c r="E1742" s="9"/>
    </row>
    <row r="1743" spans="1:5" ht="12" customHeight="1">
      <c r="A1743" s="32" t="s">
        <v>4620</v>
      </c>
      <c r="B1743" s="32" t="s">
        <v>340</v>
      </c>
      <c r="C1743" s="33" t="s">
        <v>1979</v>
      </c>
      <c r="D1743" s="34">
        <v>210.38</v>
      </c>
      <c r="E1743" s="9"/>
    </row>
    <row r="1744" spans="1:5" ht="12" customHeight="1">
      <c r="A1744" s="32" t="s">
        <v>4621</v>
      </c>
      <c r="B1744" s="32" t="s">
        <v>341</v>
      </c>
      <c r="C1744" s="33" t="s">
        <v>1979</v>
      </c>
      <c r="D1744" s="34">
        <v>279.82</v>
      </c>
      <c r="E1744" s="9"/>
    </row>
    <row r="1745" spans="1:5" ht="12" customHeight="1">
      <c r="A1745" s="32" t="s">
        <v>4622</v>
      </c>
      <c r="B1745" s="32" t="s">
        <v>342</v>
      </c>
      <c r="C1745" s="33" t="s">
        <v>1979</v>
      </c>
      <c r="D1745" s="34">
        <v>174.01</v>
      </c>
      <c r="E1745" s="9"/>
    </row>
    <row r="1746" spans="1:5" ht="12" customHeight="1">
      <c r="A1746" s="32" t="s">
        <v>4623</v>
      </c>
      <c r="B1746" s="32" t="s">
        <v>836</v>
      </c>
      <c r="C1746" s="33" t="s">
        <v>1979</v>
      </c>
      <c r="D1746" s="34">
        <v>94.74</v>
      </c>
      <c r="E1746" s="9"/>
    </row>
    <row r="1747" spans="1:5" ht="12" customHeight="1">
      <c r="A1747" s="32" t="s">
        <v>4624</v>
      </c>
      <c r="B1747" s="32" t="s">
        <v>1028</v>
      </c>
      <c r="C1747" s="33" t="s">
        <v>1979</v>
      </c>
      <c r="D1747" s="34">
        <v>85.52</v>
      </c>
      <c r="E1747" s="9"/>
    </row>
    <row r="1748" spans="1:5" ht="12" customHeight="1">
      <c r="A1748" s="32" t="s">
        <v>4625</v>
      </c>
      <c r="B1748" s="32" t="s">
        <v>1029</v>
      </c>
      <c r="C1748" s="33" t="s">
        <v>1979</v>
      </c>
      <c r="D1748" s="34">
        <v>130.12</v>
      </c>
      <c r="E1748" s="9"/>
    </row>
    <row r="1749" spans="1:5" ht="12" customHeight="1">
      <c r="A1749" s="32" t="s">
        <v>4626</v>
      </c>
      <c r="B1749" s="32" t="s">
        <v>1030</v>
      </c>
      <c r="C1749" s="33" t="s">
        <v>1979</v>
      </c>
      <c r="D1749" s="34">
        <v>139.32</v>
      </c>
      <c r="E1749" s="9"/>
    </row>
    <row r="1750" spans="1:5" ht="12" customHeight="1">
      <c r="A1750" s="32" t="s">
        <v>4627</v>
      </c>
      <c r="B1750" s="32" t="s">
        <v>343</v>
      </c>
      <c r="C1750" s="33" t="s">
        <v>1979</v>
      </c>
      <c r="D1750" s="34">
        <v>138.54</v>
      </c>
      <c r="E1750" s="9"/>
    </row>
    <row r="1751" spans="1:5" ht="12" customHeight="1">
      <c r="A1751" s="32" t="s">
        <v>4628</v>
      </c>
      <c r="B1751" s="32" t="s">
        <v>1578</v>
      </c>
      <c r="C1751" s="33" t="s">
        <v>1979</v>
      </c>
      <c r="D1751" s="34">
        <v>176.97</v>
      </c>
      <c r="E1751" s="9"/>
    </row>
    <row r="1752" spans="1:5" ht="12" customHeight="1">
      <c r="A1752" s="32" t="s">
        <v>4629</v>
      </c>
      <c r="B1752" s="38" t="s">
        <v>4630</v>
      </c>
      <c r="C1752" s="33" t="s">
        <v>1979</v>
      </c>
      <c r="D1752" s="34">
        <v>325.09</v>
      </c>
      <c r="E1752" s="9"/>
    </row>
    <row r="1753" spans="1:5" ht="12" customHeight="1">
      <c r="A1753" s="32" t="s">
        <v>4631</v>
      </c>
      <c r="B1753" s="32" t="s">
        <v>1031</v>
      </c>
      <c r="C1753" s="33" t="s">
        <v>1979</v>
      </c>
      <c r="D1753" s="34">
        <v>96.68</v>
      </c>
      <c r="E1753" s="9"/>
    </row>
    <row r="1754" spans="1:5" ht="12" customHeight="1">
      <c r="A1754" s="35" t="s">
        <v>4632</v>
      </c>
      <c r="B1754" s="35" t="s">
        <v>1032</v>
      </c>
      <c r="C1754" s="36" t="s">
        <v>1979</v>
      </c>
      <c r="D1754" s="37">
        <v>161.15</v>
      </c>
      <c r="E1754" s="9"/>
    </row>
    <row r="1755" spans="1:5" ht="12" customHeight="1">
      <c r="A1755" s="35" t="s">
        <v>4633</v>
      </c>
      <c r="B1755" s="35" t="s">
        <v>1579</v>
      </c>
      <c r="C1755" s="36" t="s">
        <v>1979</v>
      </c>
      <c r="D1755" s="37">
        <v>176.97</v>
      </c>
      <c r="E1755" s="9"/>
    </row>
    <row r="1756" spans="1:5" ht="12" customHeight="1">
      <c r="A1756" s="35" t="s">
        <v>4634</v>
      </c>
      <c r="B1756" s="35" t="s">
        <v>1033</v>
      </c>
      <c r="C1756" s="36" t="s">
        <v>1979</v>
      </c>
      <c r="D1756" s="37">
        <v>124.14</v>
      </c>
      <c r="E1756" s="9"/>
    </row>
    <row r="1757" spans="1:5" ht="12" customHeight="1">
      <c r="A1757" s="35" t="s">
        <v>4635</v>
      </c>
      <c r="B1757" s="35" t="s">
        <v>1034</v>
      </c>
      <c r="C1757" s="36" t="s">
        <v>1979</v>
      </c>
      <c r="D1757" s="37">
        <v>136.65</v>
      </c>
      <c r="E1757" s="9"/>
    </row>
    <row r="1758" spans="1:5" ht="12" customHeight="1">
      <c r="A1758" s="35" t="s">
        <v>4636</v>
      </c>
      <c r="B1758" s="42" t="s">
        <v>4637</v>
      </c>
      <c r="C1758" s="36" t="s">
        <v>1979</v>
      </c>
      <c r="D1758" s="37">
        <v>92.52</v>
      </c>
      <c r="E1758" s="9"/>
    </row>
    <row r="1759" spans="1:5" ht="12" customHeight="1">
      <c r="A1759" s="35" t="s">
        <v>4638</v>
      </c>
      <c r="B1759" s="42" t="s">
        <v>4639</v>
      </c>
      <c r="C1759" s="36" t="s">
        <v>1979</v>
      </c>
      <c r="D1759" s="37">
        <v>332.87</v>
      </c>
      <c r="E1759" s="9"/>
    </row>
    <row r="1760" spans="1:5" ht="12" customHeight="1">
      <c r="A1760" s="35" t="s">
        <v>4640</v>
      </c>
      <c r="B1760" s="35" t="s">
        <v>4641</v>
      </c>
      <c r="C1760" s="36" t="s">
        <v>1979</v>
      </c>
      <c r="D1760" s="37">
        <v>97.6</v>
      </c>
      <c r="E1760" s="9"/>
    </row>
    <row r="1761" spans="1:5" ht="12" customHeight="1">
      <c r="A1761" s="35" t="s">
        <v>4642</v>
      </c>
      <c r="B1761" s="35" t="s">
        <v>4643</v>
      </c>
      <c r="C1761" s="36" t="s">
        <v>1979</v>
      </c>
      <c r="D1761" s="37">
        <v>132.35</v>
      </c>
      <c r="E1761" s="9"/>
    </row>
    <row r="1762" spans="1:5" ht="12" customHeight="1">
      <c r="A1762" s="35" t="s">
        <v>4644</v>
      </c>
      <c r="B1762" s="35" t="s">
        <v>1580</v>
      </c>
      <c r="C1762" s="36" t="s">
        <v>1979</v>
      </c>
      <c r="D1762" s="37">
        <v>74.83</v>
      </c>
      <c r="E1762" s="9"/>
    </row>
    <row r="1763" spans="1:5" ht="12" customHeight="1">
      <c r="A1763" s="35" t="s">
        <v>4645</v>
      </c>
      <c r="B1763" s="35" t="s">
        <v>1581</v>
      </c>
      <c r="C1763" s="36" t="s">
        <v>1979</v>
      </c>
      <c r="D1763" s="37">
        <v>124.48</v>
      </c>
      <c r="E1763" s="9"/>
    </row>
    <row r="1764" spans="1:5" ht="12" customHeight="1">
      <c r="A1764" s="35" t="s">
        <v>4646</v>
      </c>
      <c r="B1764" s="35" t="s">
        <v>1582</v>
      </c>
      <c r="C1764" s="36" t="s">
        <v>1979</v>
      </c>
      <c r="D1764" s="37">
        <v>76.02</v>
      </c>
      <c r="E1764" s="9"/>
    </row>
    <row r="1765" spans="1:5" ht="12" customHeight="1">
      <c r="A1765" s="35" t="s">
        <v>4647</v>
      </c>
      <c r="B1765" s="35" t="s">
        <v>1583</v>
      </c>
      <c r="C1765" s="36" t="s">
        <v>1979</v>
      </c>
      <c r="D1765" s="37">
        <v>142.17</v>
      </c>
      <c r="E1765" s="9"/>
    </row>
    <row r="1766" spans="1:5" ht="12" customHeight="1">
      <c r="A1766" s="35" t="s">
        <v>4648</v>
      </c>
      <c r="B1766" s="35" t="s">
        <v>1584</v>
      </c>
      <c r="C1766" s="36" t="s">
        <v>1979</v>
      </c>
      <c r="D1766" s="37">
        <v>74.83</v>
      </c>
      <c r="E1766" s="9"/>
    </row>
    <row r="1767" spans="1:5" ht="12" customHeight="1">
      <c r="A1767" s="35" t="s">
        <v>4649</v>
      </c>
      <c r="B1767" s="35" t="s">
        <v>4650</v>
      </c>
      <c r="C1767" s="36" t="s">
        <v>1979</v>
      </c>
      <c r="D1767" s="37">
        <v>140.24</v>
      </c>
      <c r="E1767" s="9"/>
    </row>
    <row r="1768" spans="1:5" ht="12" customHeight="1">
      <c r="A1768" s="35" t="s">
        <v>4651</v>
      </c>
      <c r="B1768" s="35" t="s">
        <v>933</v>
      </c>
      <c r="C1768" s="36" t="s">
        <v>1979</v>
      </c>
      <c r="D1768" s="37">
        <v>90.55</v>
      </c>
      <c r="E1768" s="9"/>
    </row>
    <row r="1769" spans="1:5" ht="12" customHeight="1">
      <c r="A1769" s="35" t="s">
        <v>4652</v>
      </c>
      <c r="B1769" s="35" t="s">
        <v>4653</v>
      </c>
      <c r="C1769" s="36" t="s">
        <v>1979</v>
      </c>
      <c r="D1769" s="37">
        <v>105.91</v>
      </c>
      <c r="E1769" s="9"/>
    </row>
    <row r="1770" spans="1:5" ht="12" customHeight="1">
      <c r="A1770" s="35" t="s">
        <v>4654</v>
      </c>
      <c r="B1770" s="35" t="s">
        <v>4655</v>
      </c>
      <c r="C1770" s="36" t="s">
        <v>1979</v>
      </c>
      <c r="D1770" s="37">
        <v>215.21</v>
      </c>
      <c r="E1770" s="9"/>
    </row>
    <row r="1771" spans="1:5" ht="12" customHeight="1">
      <c r="A1771" s="35" t="s">
        <v>4656</v>
      </c>
      <c r="B1771" s="42" t="s">
        <v>4657</v>
      </c>
      <c r="C1771" s="36" t="s">
        <v>1979</v>
      </c>
      <c r="D1771" s="37">
        <v>359.09</v>
      </c>
      <c r="E1771" s="9"/>
    </row>
    <row r="1772" spans="1:5" ht="12" customHeight="1">
      <c r="A1772" s="35" t="s">
        <v>4658</v>
      </c>
      <c r="B1772" s="35" t="s">
        <v>934</v>
      </c>
      <c r="C1772" s="36" t="s">
        <v>939</v>
      </c>
      <c r="D1772" s="37">
        <v>366.15</v>
      </c>
      <c r="E1772" s="9"/>
    </row>
    <row r="1773" spans="1:5" ht="12" customHeight="1">
      <c r="A1773" s="7" t="s">
        <v>6858</v>
      </c>
      <c r="B1773" s="8" t="s">
        <v>6859</v>
      </c>
      <c r="C1773" s="9"/>
      <c r="D1773" s="9"/>
      <c r="E1773" s="9"/>
    </row>
    <row r="1774" spans="1:5" ht="12" customHeight="1">
      <c r="A1774" s="35" t="s">
        <v>4659</v>
      </c>
      <c r="B1774" s="35" t="s">
        <v>4660</v>
      </c>
      <c r="C1774" s="36" t="s">
        <v>1979</v>
      </c>
      <c r="D1774" s="37">
        <v>339.66</v>
      </c>
      <c r="E1774" s="9"/>
    </row>
    <row r="1775" spans="1:5" ht="12" customHeight="1">
      <c r="A1775" s="35" t="s">
        <v>4661</v>
      </c>
      <c r="B1775" s="35" t="s">
        <v>4662</v>
      </c>
      <c r="C1775" s="36" t="s">
        <v>1979</v>
      </c>
      <c r="D1775" s="37">
        <v>353.41</v>
      </c>
      <c r="E1775" s="9"/>
    </row>
    <row r="1776" spans="1:5" ht="12" customHeight="1">
      <c r="A1776" s="35" t="s">
        <v>4663</v>
      </c>
      <c r="B1776" s="35" t="s">
        <v>4664</v>
      </c>
      <c r="C1776" s="36" t="s">
        <v>1979</v>
      </c>
      <c r="D1776" s="37">
        <v>164.9</v>
      </c>
      <c r="E1776" s="9"/>
    </row>
    <row r="1777" spans="1:5" ht="12" customHeight="1">
      <c r="A1777" s="35" t="s">
        <v>4665</v>
      </c>
      <c r="B1777" s="35" t="s">
        <v>886</v>
      </c>
      <c r="C1777" s="36" t="s">
        <v>1979</v>
      </c>
      <c r="D1777" s="37">
        <v>453.92</v>
      </c>
      <c r="E1777" s="9"/>
    </row>
    <row r="1778" spans="1:5" ht="12" customHeight="1">
      <c r="A1778" s="35" t="s">
        <v>4666</v>
      </c>
      <c r="B1778" s="35" t="s">
        <v>837</v>
      </c>
      <c r="C1778" s="36" t="s">
        <v>1979</v>
      </c>
      <c r="D1778" s="37">
        <v>439</v>
      </c>
      <c r="E1778" s="9"/>
    </row>
    <row r="1779" spans="1:5" ht="12" customHeight="1">
      <c r="A1779" s="35" t="s">
        <v>4667</v>
      </c>
      <c r="B1779" s="35" t="s">
        <v>887</v>
      </c>
      <c r="C1779" s="36" t="s">
        <v>1979</v>
      </c>
      <c r="D1779" s="37">
        <v>262.16</v>
      </c>
      <c r="E1779" s="9"/>
    </row>
    <row r="1780" spans="1:5" ht="12" customHeight="1">
      <c r="A1780" s="35" t="s">
        <v>4668</v>
      </c>
      <c r="B1780" s="35" t="s">
        <v>4669</v>
      </c>
      <c r="C1780" s="36" t="s">
        <v>1979</v>
      </c>
      <c r="D1780" s="37">
        <v>106.17</v>
      </c>
      <c r="E1780" s="9"/>
    </row>
    <row r="1781" spans="1:5" ht="12" customHeight="1">
      <c r="A1781" s="35" t="s">
        <v>4670</v>
      </c>
      <c r="B1781" s="35" t="s">
        <v>888</v>
      </c>
      <c r="C1781" s="36" t="s">
        <v>1979</v>
      </c>
      <c r="D1781" s="37">
        <v>230.03</v>
      </c>
      <c r="E1781" s="9"/>
    </row>
    <row r="1782" spans="1:5" ht="12" customHeight="1">
      <c r="A1782" s="35" t="s">
        <v>4671</v>
      </c>
      <c r="B1782" s="35" t="s">
        <v>889</v>
      </c>
      <c r="C1782" s="36" t="s">
        <v>1979</v>
      </c>
      <c r="D1782" s="37">
        <v>90.79</v>
      </c>
      <c r="E1782" s="9"/>
    </row>
    <row r="1783" spans="1:5" ht="12" customHeight="1">
      <c r="A1783" s="35" t="s">
        <v>4672</v>
      </c>
      <c r="B1783" s="35" t="s">
        <v>890</v>
      </c>
      <c r="C1783" s="36" t="s">
        <v>1979</v>
      </c>
      <c r="D1783" s="37">
        <v>125.84</v>
      </c>
      <c r="E1783" s="9"/>
    </row>
    <row r="1784" spans="1:5" ht="12" customHeight="1">
      <c r="A1784" s="35" t="s">
        <v>4673</v>
      </c>
      <c r="B1784" s="35" t="s">
        <v>31</v>
      </c>
      <c r="C1784" s="36" t="s">
        <v>1979</v>
      </c>
      <c r="D1784" s="37">
        <v>196.57</v>
      </c>
      <c r="E1784" s="9"/>
    </row>
    <row r="1785" spans="1:5" ht="12" customHeight="1">
      <c r="A1785" s="35" t="s">
        <v>4674</v>
      </c>
      <c r="B1785" s="35" t="s">
        <v>32</v>
      </c>
      <c r="C1785" s="36" t="s">
        <v>1979</v>
      </c>
      <c r="D1785" s="37">
        <v>231.62</v>
      </c>
      <c r="E1785" s="9"/>
    </row>
    <row r="1786" spans="1:5" ht="12" customHeight="1">
      <c r="A1786" s="35" t="s">
        <v>4675</v>
      </c>
      <c r="B1786" s="35" t="s">
        <v>4676</v>
      </c>
      <c r="C1786" s="36" t="s">
        <v>1979</v>
      </c>
      <c r="D1786" s="37">
        <v>199.9</v>
      </c>
      <c r="E1786" s="9"/>
    </row>
    <row r="1787" spans="1:5" ht="12" customHeight="1">
      <c r="A1787" s="35" t="s">
        <v>4677</v>
      </c>
      <c r="B1787" s="35" t="s">
        <v>4678</v>
      </c>
      <c r="C1787" s="36" t="s">
        <v>1979</v>
      </c>
      <c r="D1787" s="37">
        <v>189.96</v>
      </c>
      <c r="E1787" s="9"/>
    </row>
    <row r="1788" spans="1:5" ht="12" customHeight="1">
      <c r="A1788" s="35" t="s">
        <v>4679</v>
      </c>
      <c r="B1788" s="35" t="s">
        <v>4680</v>
      </c>
      <c r="C1788" s="36" t="s">
        <v>1979</v>
      </c>
      <c r="D1788" s="37">
        <v>266.75</v>
      </c>
      <c r="E1788" s="9"/>
    </row>
    <row r="1789" spans="1:5" ht="12" customHeight="1">
      <c r="A1789" s="35" t="s">
        <v>4681</v>
      </c>
      <c r="B1789" s="35" t="s">
        <v>4682</v>
      </c>
      <c r="C1789" s="36" t="s">
        <v>1979</v>
      </c>
      <c r="D1789" s="37">
        <v>256.09</v>
      </c>
      <c r="E1789" s="9"/>
    </row>
    <row r="1790" spans="1:5" ht="12" customHeight="1">
      <c r="A1790" s="35" t="s">
        <v>4683</v>
      </c>
      <c r="B1790" s="35" t="s">
        <v>4684</v>
      </c>
      <c r="C1790" s="36" t="s">
        <v>1979</v>
      </c>
      <c r="D1790" s="37">
        <v>134.1</v>
      </c>
      <c r="E1790" s="9"/>
    </row>
    <row r="1791" spans="1:5" ht="12" customHeight="1">
      <c r="A1791" s="35" t="s">
        <v>4685</v>
      </c>
      <c r="B1791" s="35" t="s">
        <v>4686</v>
      </c>
      <c r="C1791" s="36" t="s">
        <v>1979</v>
      </c>
      <c r="D1791" s="37">
        <v>158.85</v>
      </c>
      <c r="E1791" s="9"/>
    </row>
    <row r="1792" spans="1:5" ht="12" customHeight="1">
      <c r="A1792" s="35" t="s">
        <v>4687</v>
      </c>
      <c r="B1792" s="35" t="s">
        <v>4688</v>
      </c>
      <c r="C1792" s="36" t="s">
        <v>1979</v>
      </c>
      <c r="D1792" s="37">
        <v>158.17</v>
      </c>
      <c r="E1792" s="9"/>
    </row>
    <row r="1793" spans="1:5" ht="12" customHeight="1">
      <c r="A1793" s="35" t="s">
        <v>4689</v>
      </c>
      <c r="B1793" s="35" t="s">
        <v>4690</v>
      </c>
      <c r="C1793" s="36" t="s">
        <v>1979</v>
      </c>
      <c r="D1793" s="37">
        <v>213.36</v>
      </c>
      <c r="E1793" s="9"/>
    </row>
    <row r="1794" spans="1:5" ht="12" customHeight="1">
      <c r="A1794" s="35" t="s">
        <v>4691</v>
      </c>
      <c r="B1794" s="42" t="s">
        <v>4692</v>
      </c>
      <c r="C1794" s="36" t="s">
        <v>1979</v>
      </c>
      <c r="D1794" s="37">
        <v>148.5</v>
      </c>
      <c r="E1794" s="9"/>
    </row>
    <row r="1795" spans="1:5" ht="12" customHeight="1">
      <c r="A1795" s="35" t="s">
        <v>4693</v>
      </c>
      <c r="B1795" s="35" t="s">
        <v>4694</v>
      </c>
      <c r="C1795" s="36" t="s">
        <v>1979</v>
      </c>
      <c r="D1795" s="37">
        <v>199.14</v>
      </c>
      <c r="E1795" s="9"/>
    </row>
    <row r="1796" spans="1:5" ht="12" customHeight="1">
      <c r="A1796" s="35" t="s">
        <v>4695</v>
      </c>
      <c r="B1796" s="35" t="s">
        <v>4696</v>
      </c>
      <c r="C1796" s="36" t="s">
        <v>1979</v>
      </c>
      <c r="D1796" s="37">
        <v>378.06</v>
      </c>
      <c r="E1796" s="9"/>
    </row>
    <row r="1797" spans="1:5" ht="12" customHeight="1">
      <c r="A1797" s="35" t="s">
        <v>4697</v>
      </c>
      <c r="B1797" s="35" t="s">
        <v>4698</v>
      </c>
      <c r="C1797" s="36" t="s">
        <v>1979</v>
      </c>
      <c r="D1797" s="37">
        <v>116.6</v>
      </c>
      <c r="E1797" s="9"/>
    </row>
    <row r="1798" spans="1:5" ht="12" customHeight="1">
      <c r="A1798" s="35" t="s">
        <v>4699</v>
      </c>
      <c r="B1798" s="35" t="s">
        <v>4700</v>
      </c>
      <c r="C1798" s="36" t="s">
        <v>1979</v>
      </c>
      <c r="D1798" s="37">
        <v>146.36</v>
      </c>
      <c r="E1798" s="9"/>
    </row>
    <row r="1799" spans="1:5" ht="12" customHeight="1">
      <c r="A1799" s="35" t="s">
        <v>4701</v>
      </c>
      <c r="B1799" s="35" t="s">
        <v>4702</v>
      </c>
      <c r="C1799" s="36" t="s">
        <v>1979</v>
      </c>
      <c r="D1799" s="37">
        <v>233.88</v>
      </c>
      <c r="E1799" s="9"/>
    </row>
    <row r="1800" spans="1:5" ht="12" customHeight="1">
      <c r="A1800" s="35" t="s">
        <v>4703</v>
      </c>
      <c r="B1800" s="35" t="s">
        <v>4704</v>
      </c>
      <c r="C1800" s="36" t="s">
        <v>1979</v>
      </c>
      <c r="D1800" s="37">
        <v>223.67</v>
      </c>
      <c r="E1800" s="9"/>
    </row>
    <row r="1801" spans="1:5" ht="12" customHeight="1">
      <c r="A1801" s="35" t="s">
        <v>4705</v>
      </c>
      <c r="B1801" s="35" t="s">
        <v>4706</v>
      </c>
      <c r="C1801" s="36" t="s">
        <v>1979</v>
      </c>
      <c r="D1801" s="37">
        <v>218.56</v>
      </c>
      <c r="E1801" s="9"/>
    </row>
    <row r="1802" spans="1:5" ht="12" customHeight="1">
      <c r="A1802" s="35" t="s">
        <v>4707</v>
      </c>
      <c r="B1802" s="35" t="s">
        <v>4708</v>
      </c>
      <c r="C1802" s="36" t="s">
        <v>1979</v>
      </c>
      <c r="D1802" s="37">
        <v>151.21</v>
      </c>
      <c r="E1802" s="9"/>
    </row>
    <row r="1803" spans="1:5" ht="12" customHeight="1">
      <c r="A1803" s="35" t="s">
        <v>4709</v>
      </c>
      <c r="B1803" s="35" t="s">
        <v>4710</v>
      </c>
      <c r="C1803" s="36" t="s">
        <v>1979</v>
      </c>
      <c r="D1803" s="37">
        <v>189.25</v>
      </c>
      <c r="E1803" s="9"/>
    </row>
    <row r="1804" spans="1:5" ht="12" customHeight="1">
      <c r="A1804" s="35" t="s">
        <v>4711</v>
      </c>
      <c r="B1804" s="35" t="s">
        <v>4712</v>
      </c>
      <c r="C1804" s="36" t="s">
        <v>1979</v>
      </c>
      <c r="D1804" s="37">
        <v>198.02</v>
      </c>
      <c r="E1804" s="9"/>
    </row>
    <row r="1805" spans="1:5" ht="12" customHeight="1">
      <c r="A1805" s="32" t="s">
        <v>4713</v>
      </c>
      <c r="B1805" s="32" t="s">
        <v>4714</v>
      </c>
      <c r="C1805" s="33" t="s">
        <v>1979</v>
      </c>
      <c r="D1805" s="34">
        <v>227.78</v>
      </c>
      <c r="E1805" s="9"/>
    </row>
    <row r="1806" spans="1:5" ht="12" customHeight="1">
      <c r="A1806" s="32" t="s">
        <v>6968</v>
      </c>
      <c r="B1806" s="32" t="s">
        <v>6969</v>
      </c>
      <c r="C1806" s="33" t="s">
        <v>1979</v>
      </c>
      <c r="D1806" s="34"/>
      <c r="E1806" s="9"/>
    </row>
    <row r="1807" spans="1:5" ht="12" customHeight="1">
      <c r="A1807" s="35" t="s">
        <v>4715</v>
      </c>
      <c r="B1807" s="35" t="s">
        <v>33</v>
      </c>
      <c r="C1807" s="36" t="s">
        <v>939</v>
      </c>
      <c r="D1807" s="37">
        <v>366.15</v>
      </c>
      <c r="E1807" s="9"/>
    </row>
    <row r="1808" spans="1:5" ht="12" customHeight="1">
      <c r="A1808" s="7" t="s">
        <v>6860</v>
      </c>
      <c r="B1808" s="8" t="s">
        <v>6861</v>
      </c>
      <c r="C1808" s="9"/>
      <c r="D1808" s="9"/>
      <c r="E1808" s="9"/>
    </row>
    <row r="1809" spans="1:5" ht="12" customHeight="1">
      <c r="A1809" s="35" t="s">
        <v>4716</v>
      </c>
      <c r="B1809" s="35" t="s">
        <v>34</v>
      </c>
      <c r="C1809" s="36" t="s">
        <v>1979</v>
      </c>
      <c r="D1809" s="37">
        <v>126.81</v>
      </c>
      <c r="E1809" s="9"/>
    </row>
    <row r="1810" spans="1:5" ht="12" customHeight="1">
      <c r="A1810" s="35" t="s">
        <v>4717</v>
      </c>
      <c r="B1810" s="35" t="s">
        <v>35</v>
      </c>
      <c r="C1810" s="36" t="s">
        <v>1979</v>
      </c>
      <c r="D1810" s="37">
        <v>146</v>
      </c>
      <c r="E1810" s="9"/>
    </row>
    <row r="1811" spans="1:5" ht="12" customHeight="1">
      <c r="A1811" s="35" t="s">
        <v>4718</v>
      </c>
      <c r="B1811" s="35" t="s">
        <v>1039</v>
      </c>
      <c r="C1811" s="36" t="s">
        <v>1979</v>
      </c>
      <c r="D1811" s="37">
        <v>154.23</v>
      </c>
      <c r="E1811" s="9"/>
    </row>
    <row r="1812" spans="1:5" ht="12" customHeight="1">
      <c r="A1812" s="35" t="s">
        <v>4719</v>
      </c>
      <c r="B1812" s="35" t="s">
        <v>1040</v>
      </c>
      <c r="C1812" s="36" t="s">
        <v>1979</v>
      </c>
      <c r="D1812" s="37">
        <v>138.67</v>
      </c>
      <c r="E1812" s="9"/>
    </row>
    <row r="1813" spans="1:5" ht="12" customHeight="1">
      <c r="A1813" s="35" t="s">
        <v>4720</v>
      </c>
      <c r="B1813" s="35" t="s">
        <v>1041</v>
      </c>
      <c r="C1813" s="36" t="s">
        <v>1979</v>
      </c>
      <c r="D1813" s="37">
        <v>158.5</v>
      </c>
      <c r="E1813" s="9"/>
    </row>
    <row r="1814" spans="1:5" ht="12" customHeight="1">
      <c r="A1814" s="35" t="s">
        <v>4721</v>
      </c>
      <c r="B1814" s="35" t="s">
        <v>1590</v>
      </c>
      <c r="C1814" s="36" t="s">
        <v>1979</v>
      </c>
      <c r="D1814" s="37">
        <v>215.45</v>
      </c>
      <c r="E1814" s="9"/>
    </row>
    <row r="1815" spans="1:5" ht="12" customHeight="1">
      <c r="A1815" s="35" t="s">
        <v>4722</v>
      </c>
      <c r="B1815" s="35" t="s">
        <v>1591</v>
      </c>
      <c r="C1815" s="36" t="s">
        <v>1979</v>
      </c>
      <c r="D1815" s="37">
        <v>216.74</v>
      </c>
      <c r="E1815" s="9"/>
    </row>
    <row r="1816" spans="1:5" ht="12" customHeight="1">
      <c r="A1816" s="35" t="s">
        <v>4723</v>
      </c>
      <c r="B1816" s="35" t="s">
        <v>4724</v>
      </c>
      <c r="C1816" s="36" t="s">
        <v>1979</v>
      </c>
      <c r="D1816" s="37">
        <v>68.86</v>
      </c>
      <c r="E1816" s="9"/>
    </row>
    <row r="1817" spans="1:5" ht="12" customHeight="1">
      <c r="A1817" s="35" t="s">
        <v>4725</v>
      </c>
      <c r="B1817" s="35" t="s">
        <v>1592</v>
      </c>
      <c r="C1817" s="36" t="s">
        <v>939</v>
      </c>
      <c r="D1817" s="37">
        <v>366.15</v>
      </c>
      <c r="E1817" s="9"/>
    </row>
    <row r="1818" spans="1:5" ht="12" customHeight="1">
      <c r="A1818" s="7" t="s">
        <v>6862</v>
      </c>
      <c r="B1818" s="8" t="s">
        <v>6863</v>
      </c>
      <c r="C1818" s="9"/>
      <c r="D1818" s="9"/>
      <c r="E1818" s="9"/>
    </row>
    <row r="1819" spans="1:5" ht="12" customHeight="1">
      <c r="A1819" s="35" t="s">
        <v>4726</v>
      </c>
      <c r="B1819" s="35" t="s">
        <v>1593</v>
      </c>
      <c r="C1819" s="36" t="s">
        <v>1979</v>
      </c>
      <c r="D1819" s="37">
        <v>368.97</v>
      </c>
      <c r="E1819" s="9"/>
    </row>
    <row r="1820" spans="1:5" ht="12" customHeight="1">
      <c r="A1820" s="35" t="s">
        <v>4727</v>
      </c>
      <c r="B1820" s="35" t="s">
        <v>299</v>
      </c>
      <c r="C1820" s="36" t="s">
        <v>1979</v>
      </c>
      <c r="D1820" s="37">
        <v>431.15</v>
      </c>
      <c r="E1820" s="9"/>
    </row>
    <row r="1821" spans="1:5" ht="12" customHeight="1">
      <c r="A1821" s="35" t="s">
        <v>4728</v>
      </c>
      <c r="B1821" s="35" t="s">
        <v>300</v>
      </c>
      <c r="C1821" s="36" t="s">
        <v>1979</v>
      </c>
      <c r="D1821" s="37">
        <v>401.15</v>
      </c>
      <c r="E1821" s="9"/>
    </row>
    <row r="1822" spans="1:5" ht="12" customHeight="1">
      <c r="A1822" s="35" t="s">
        <v>4729</v>
      </c>
      <c r="B1822" s="35" t="s">
        <v>4730</v>
      </c>
      <c r="C1822" s="36" t="s">
        <v>1979</v>
      </c>
      <c r="D1822" s="37">
        <v>340.81</v>
      </c>
      <c r="E1822" s="9"/>
    </row>
    <row r="1823" spans="1:5" ht="12" customHeight="1">
      <c r="A1823" s="35" t="s">
        <v>4731</v>
      </c>
      <c r="B1823" s="35" t="s">
        <v>301</v>
      </c>
      <c r="C1823" s="36" t="s">
        <v>1979</v>
      </c>
      <c r="D1823" s="37">
        <v>2362.75</v>
      </c>
      <c r="E1823" s="9"/>
    </row>
    <row r="1824" spans="1:5" ht="12" customHeight="1">
      <c r="A1824" s="35" t="s">
        <v>4732</v>
      </c>
      <c r="B1824" s="35" t="s">
        <v>302</v>
      </c>
      <c r="C1824" s="36" t="s">
        <v>1979</v>
      </c>
      <c r="D1824" s="37">
        <v>1164.28</v>
      </c>
      <c r="E1824" s="9"/>
    </row>
    <row r="1825" spans="1:5" ht="12" customHeight="1">
      <c r="A1825" s="35" t="s">
        <v>4733</v>
      </c>
      <c r="B1825" s="35" t="s">
        <v>303</v>
      </c>
      <c r="C1825" s="36" t="s">
        <v>1979</v>
      </c>
      <c r="D1825" s="37">
        <v>254.18</v>
      </c>
      <c r="E1825" s="9"/>
    </row>
    <row r="1826" spans="1:5" ht="12" customHeight="1">
      <c r="A1826" s="35" t="s">
        <v>4734</v>
      </c>
      <c r="B1826" s="35" t="s">
        <v>304</v>
      </c>
      <c r="C1826" s="36" t="s">
        <v>1979</v>
      </c>
      <c r="D1826" s="37">
        <v>2409.31</v>
      </c>
      <c r="E1826" s="9"/>
    </row>
    <row r="1827" spans="1:5" ht="12" customHeight="1">
      <c r="A1827" s="35" t="s">
        <v>4735</v>
      </c>
      <c r="B1827" s="35" t="s">
        <v>4736</v>
      </c>
      <c r="C1827" s="36" t="s">
        <v>1979</v>
      </c>
      <c r="D1827" s="37">
        <v>1407.53</v>
      </c>
      <c r="E1827" s="9"/>
    </row>
    <row r="1828" spans="1:5" ht="12" customHeight="1">
      <c r="A1828" s="35" t="s">
        <v>4737</v>
      </c>
      <c r="B1828" s="35" t="s">
        <v>305</v>
      </c>
      <c r="C1828" s="36" t="s">
        <v>1979</v>
      </c>
      <c r="D1828" s="37">
        <v>1645.83</v>
      </c>
      <c r="E1828" s="9"/>
    </row>
    <row r="1829" spans="1:5" ht="12" customHeight="1">
      <c r="A1829" s="35" t="s">
        <v>4738</v>
      </c>
      <c r="B1829" s="35" t="s">
        <v>306</v>
      </c>
      <c r="C1829" s="36" t="s">
        <v>1979</v>
      </c>
      <c r="D1829" s="37">
        <v>1940.83</v>
      </c>
      <c r="E1829" s="9"/>
    </row>
    <row r="1830" spans="1:5" ht="12" customHeight="1">
      <c r="A1830" s="35" t="s">
        <v>4739</v>
      </c>
      <c r="B1830" s="35" t="s">
        <v>307</v>
      </c>
      <c r="C1830" s="36" t="s">
        <v>1979</v>
      </c>
      <c r="D1830" s="37">
        <v>293.52</v>
      </c>
      <c r="E1830" s="9"/>
    </row>
    <row r="1831" spans="1:5" ht="12" customHeight="1">
      <c r="A1831" s="35" t="s">
        <v>4740</v>
      </c>
      <c r="B1831" s="35" t="s">
        <v>308</v>
      </c>
      <c r="C1831" s="36" t="s">
        <v>1979</v>
      </c>
      <c r="D1831" s="37">
        <v>387.81</v>
      </c>
      <c r="E1831" s="9"/>
    </row>
    <row r="1832" spans="1:5" ht="12" customHeight="1">
      <c r="A1832" s="32" t="s">
        <v>4741</v>
      </c>
      <c r="B1832" s="32" t="s">
        <v>4742</v>
      </c>
      <c r="C1832" s="33" t="s">
        <v>1979</v>
      </c>
      <c r="D1832" s="34">
        <v>1494.75</v>
      </c>
      <c r="E1832" s="9"/>
    </row>
    <row r="1833" spans="1:5" ht="12" customHeight="1">
      <c r="A1833" s="35" t="s">
        <v>4743</v>
      </c>
      <c r="B1833" s="35" t="s">
        <v>4744</v>
      </c>
      <c r="C1833" s="36" t="s">
        <v>1979</v>
      </c>
      <c r="D1833" s="37">
        <v>1609.34</v>
      </c>
      <c r="E1833" s="9"/>
    </row>
    <row r="1834" spans="1:5" ht="12" customHeight="1">
      <c r="A1834" s="35" t="s">
        <v>6970</v>
      </c>
      <c r="B1834" s="32" t="s">
        <v>6971</v>
      </c>
      <c r="C1834" s="36" t="s">
        <v>1979</v>
      </c>
      <c r="D1834" s="37"/>
      <c r="E1834" s="9"/>
    </row>
    <row r="1835" spans="1:5" ht="12" customHeight="1">
      <c r="A1835" s="35" t="s">
        <v>4745</v>
      </c>
      <c r="B1835" s="35" t="s">
        <v>33</v>
      </c>
      <c r="C1835" s="36" t="s">
        <v>939</v>
      </c>
      <c r="D1835" s="37">
        <v>366.15</v>
      </c>
      <c r="E1835" s="9"/>
    </row>
    <row r="1836" spans="1:5" ht="12.75">
      <c r="A1836" s="7" t="s">
        <v>7022</v>
      </c>
      <c r="B1836" s="8" t="s">
        <v>7025</v>
      </c>
      <c r="C1836" s="9"/>
      <c r="D1836" s="9"/>
      <c r="E1836" s="9"/>
    </row>
    <row r="1837" spans="1:5" ht="12" customHeight="1">
      <c r="A1837" s="35" t="s">
        <v>7023</v>
      </c>
      <c r="B1837" s="32" t="s">
        <v>963</v>
      </c>
      <c r="C1837" s="36" t="s">
        <v>1979</v>
      </c>
      <c r="D1837" s="37"/>
      <c r="E1837" s="9"/>
    </row>
    <row r="1838" spans="1:5" ht="12" customHeight="1">
      <c r="A1838" s="35" t="s">
        <v>7024</v>
      </c>
      <c r="B1838" s="32" t="s">
        <v>7026</v>
      </c>
      <c r="C1838" s="36" t="s">
        <v>1979</v>
      </c>
      <c r="D1838" s="37"/>
      <c r="E1838" s="9"/>
    </row>
    <row r="1839" spans="1:5" ht="12" customHeight="1">
      <c r="A1839" s="35" t="s">
        <v>4746</v>
      </c>
      <c r="B1839" s="35" t="s">
        <v>309</v>
      </c>
      <c r="C1839" s="36" t="s">
        <v>939</v>
      </c>
      <c r="D1839" s="37">
        <v>366.15</v>
      </c>
      <c r="E1839" s="9"/>
    </row>
    <row r="1840" spans="1:5" ht="12.75">
      <c r="A1840" s="7" t="s">
        <v>6864</v>
      </c>
      <c r="B1840" s="8" t="s">
        <v>6865</v>
      </c>
      <c r="C1840" s="9"/>
      <c r="D1840" s="9"/>
      <c r="E1840" s="9"/>
    </row>
    <row r="1841" spans="1:5" ht="12" customHeight="1">
      <c r="A1841" s="35" t="s">
        <v>6973</v>
      </c>
      <c r="B1841" s="35" t="s">
        <v>310</v>
      </c>
      <c r="C1841" s="36" t="s">
        <v>1979</v>
      </c>
      <c r="D1841" s="37">
        <v>547.24</v>
      </c>
      <c r="E1841" s="9"/>
    </row>
    <row r="1842" spans="1:5" ht="12" customHeight="1">
      <c r="A1842" s="35" t="s">
        <v>4747</v>
      </c>
      <c r="B1842" s="35" t="s">
        <v>311</v>
      </c>
      <c r="C1842" s="36" t="s">
        <v>1979</v>
      </c>
      <c r="D1842" s="37">
        <v>678.68</v>
      </c>
      <c r="E1842" s="9"/>
    </row>
    <row r="1843" spans="1:5" ht="12" customHeight="1">
      <c r="A1843" s="35" t="s">
        <v>4748</v>
      </c>
      <c r="B1843" s="35" t="s">
        <v>312</v>
      </c>
      <c r="C1843" s="36" t="s">
        <v>1469</v>
      </c>
      <c r="D1843" s="37">
        <v>34.81</v>
      </c>
      <c r="E1843" s="9"/>
    </row>
    <row r="1844" spans="1:5" ht="12" customHeight="1">
      <c r="A1844" s="35" t="s">
        <v>4749</v>
      </c>
      <c r="B1844" s="35" t="s">
        <v>322</v>
      </c>
      <c r="C1844" s="36" t="s">
        <v>1469</v>
      </c>
      <c r="D1844" s="37">
        <v>27.13</v>
      </c>
      <c r="E1844" s="9"/>
    </row>
    <row r="1845" spans="1:5" ht="12" customHeight="1">
      <c r="A1845" s="35" t="s">
        <v>4750</v>
      </c>
      <c r="B1845" s="35" t="s">
        <v>323</v>
      </c>
      <c r="C1845" s="36" t="s">
        <v>1469</v>
      </c>
      <c r="D1845" s="37">
        <v>67.85</v>
      </c>
      <c r="E1845" s="9"/>
    </row>
    <row r="1846" spans="1:5" ht="12" customHeight="1">
      <c r="A1846" s="32" t="s">
        <v>4751</v>
      </c>
      <c r="B1846" s="32" t="s">
        <v>324</v>
      </c>
      <c r="C1846" s="33" t="s">
        <v>1469</v>
      </c>
      <c r="D1846" s="34">
        <v>49.52</v>
      </c>
      <c r="E1846" s="9"/>
    </row>
    <row r="1847" spans="1:5" ht="12" customHeight="1">
      <c r="A1847" s="35" t="s">
        <v>6974</v>
      </c>
      <c r="B1847" s="35" t="s">
        <v>2409</v>
      </c>
      <c r="C1847" s="36" t="s">
        <v>1469</v>
      </c>
      <c r="D1847" s="37">
        <v>40.78</v>
      </c>
      <c r="E1847" s="9"/>
    </row>
    <row r="1848" spans="1:5" ht="12" customHeight="1">
      <c r="A1848" s="35" t="s">
        <v>4752</v>
      </c>
      <c r="B1848" s="35" t="s">
        <v>2410</v>
      </c>
      <c r="C1848" s="36" t="s">
        <v>1469</v>
      </c>
      <c r="D1848" s="37">
        <v>25.61</v>
      </c>
      <c r="E1848" s="9"/>
    </row>
    <row r="1849" spans="1:5" ht="12" customHeight="1">
      <c r="A1849" s="35" t="s">
        <v>4753</v>
      </c>
      <c r="B1849" s="35" t="s">
        <v>4754</v>
      </c>
      <c r="C1849" s="36" t="s">
        <v>1979</v>
      </c>
      <c r="D1849" s="37">
        <v>420</v>
      </c>
      <c r="E1849" s="9"/>
    </row>
    <row r="1850" spans="1:5" ht="12" customHeight="1">
      <c r="A1850" s="35" t="s">
        <v>4755</v>
      </c>
      <c r="B1850" s="35" t="s">
        <v>4756</v>
      </c>
      <c r="C1850" s="36" t="s">
        <v>1979</v>
      </c>
      <c r="D1850" s="37">
        <v>136.79</v>
      </c>
      <c r="E1850" s="9"/>
    </row>
    <row r="1851" spans="1:5" ht="12" customHeight="1">
      <c r="A1851" s="35" t="s">
        <v>4757</v>
      </c>
      <c r="B1851" s="35" t="s">
        <v>2411</v>
      </c>
      <c r="C1851" s="36" t="s">
        <v>1979</v>
      </c>
      <c r="D1851" s="37">
        <v>58.25</v>
      </c>
      <c r="E1851" s="9"/>
    </row>
    <row r="1852" spans="1:5" ht="12" customHeight="1">
      <c r="A1852" s="35" t="s">
        <v>4758</v>
      </c>
      <c r="B1852" s="35" t="s">
        <v>325</v>
      </c>
      <c r="C1852" s="36" t="s">
        <v>1979</v>
      </c>
      <c r="D1852" s="37">
        <v>40.35</v>
      </c>
      <c r="E1852" s="9"/>
    </row>
    <row r="1853" spans="1:5" ht="12" customHeight="1">
      <c r="A1853" s="35" t="s">
        <v>4759</v>
      </c>
      <c r="B1853" s="35" t="s">
        <v>326</v>
      </c>
      <c r="C1853" s="36" t="s">
        <v>1979</v>
      </c>
      <c r="D1853" s="37">
        <v>51.71</v>
      </c>
      <c r="E1853" s="9"/>
    </row>
    <row r="1854" spans="1:5" ht="12" customHeight="1">
      <c r="A1854" s="35" t="s">
        <v>4760</v>
      </c>
      <c r="B1854" s="35" t="s">
        <v>327</v>
      </c>
      <c r="C1854" s="36" t="s">
        <v>1979</v>
      </c>
      <c r="D1854" s="37">
        <v>35.24</v>
      </c>
      <c r="E1854" s="9"/>
    </row>
    <row r="1855" spans="1:5" ht="12" customHeight="1">
      <c r="A1855" s="35" t="s">
        <v>4761</v>
      </c>
      <c r="B1855" s="35" t="s">
        <v>328</v>
      </c>
      <c r="C1855" s="36" t="s">
        <v>939</v>
      </c>
      <c r="D1855" s="37">
        <v>366.15</v>
      </c>
      <c r="E1855" s="9"/>
    </row>
    <row r="1856" spans="1:5" ht="12" customHeight="1">
      <c r="A1856" s="35" t="s">
        <v>4762</v>
      </c>
      <c r="B1856" s="35" t="s">
        <v>489</v>
      </c>
      <c r="C1856" s="36" t="s">
        <v>490</v>
      </c>
      <c r="D1856" s="37">
        <v>0.51</v>
      </c>
      <c r="E1856" s="9"/>
    </row>
    <row r="1857" spans="1:5" ht="12" customHeight="1">
      <c r="A1857" s="35" t="s">
        <v>4763</v>
      </c>
      <c r="B1857" s="35" t="s">
        <v>491</v>
      </c>
      <c r="C1857" s="36" t="s">
        <v>1979</v>
      </c>
      <c r="D1857" s="37">
        <v>4.6</v>
      </c>
      <c r="E1857" s="9"/>
    </row>
    <row r="1858" spans="1:5" ht="12" customHeight="1">
      <c r="A1858" s="35" t="s">
        <v>4764</v>
      </c>
      <c r="B1858" s="35" t="s">
        <v>363</v>
      </c>
      <c r="C1858" s="36" t="s">
        <v>1979</v>
      </c>
      <c r="D1858" s="37">
        <v>12.28</v>
      </c>
      <c r="E1858" s="9"/>
    </row>
    <row r="1859" spans="1:5" ht="12" customHeight="1">
      <c r="A1859" s="35" t="s">
        <v>4765</v>
      </c>
      <c r="B1859" s="35" t="s">
        <v>492</v>
      </c>
      <c r="C1859" s="36" t="s">
        <v>1979</v>
      </c>
      <c r="D1859" s="37">
        <v>9.21</v>
      </c>
      <c r="E1859" s="9"/>
    </row>
    <row r="1860" spans="1:5" ht="12" customHeight="1">
      <c r="A1860" s="35" t="s">
        <v>4766</v>
      </c>
      <c r="B1860" s="35" t="s">
        <v>493</v>
      </c>
      <c r="C1860" s="36" t="s">
        <v>1469</v>
      </c>
      <c r="D1860" s="37">
        <v>7.67</v>
      </c>
      <c r="E1860" s="9"/>
    </row>
    <row r="1861" spans="1:5" ht="12" customHeight="1">
      <c r="A1861" s="35" t="s">
        <v>4767</v>
      </c>
      <c r="B1861" s="35" t="s">
        <v>494</v>
      </c>
      <c r="C1861" s="36" t="s">
        <v>1979</v>
      </c>
      <c r="D1861" s="37">
        <v>1.28</v>
      </c>
      <c r="E1861" s="9"/>
    </row>
    <row r="1862" spans="1:5" ht="12" customHeight="1">
      <c r="A1862" s="32" t="s">
        <v>4768</v>
      </c>
      <c r="B1862" s="32" t="s">
        <v>364</v>
      </c>
      <c r="C1862" s="33" t="s">
        <v>1979</v>
      </c>
      <c r="D1862" s="34">
        <v>7.67</v>
      </c>
      <c r="E1862" s="9"/>
    </row>
    <row r="1863" spans="1:5" ht="12" customHeight="1">
      <c r="A1863" s="32" t="s">
        <v>4769</v>
      </c>
      <c r="B1863" s="32" t="s">
        <v>495</v>
      </c>
      <c r="C1863" s="33" t="s">
        <v>1469</v>
      </c>
      <c r="D1863" s="34">
        <v>6.14</v>
      </c>
      <c r="E1863" s="9"/>
    </row>
    <row r="1864" spans="1:5" ht="12" customHeight="1">
      <c r="A1864" s="35" t="s">
        <v>4770</v>
      </c>
      <c r="B1864" s="35" t="s">
        <v>496</v>
      </c>
      <c r="C1864" s="36" t="s">
        <v>1979</v>
      </c>
      <c r="D1864" s="37">
        <v>65.38</v>
      </c>
      <c r="E1864" s="9"/>
    </row>
    <row r="1865" spans="1:5" ht="12" customHeight="1">
      <c r="A1865" s="35" t="s">
        <v>4771</v>
      </c>
      <c r="B1865" s="35" t="s">
        <v>497</v>
      </c>
      <c r="C1865" s="36" t="s">
        <v>1979</v>
      </c>
      <c r="D1865" s="37">
        <v>43.59</v>
      </c>
      <c r="E1865" s="9"/>
    </row>
    <row r="1866" spans="1:5" ht="12" customHeight="1">
      <c r="A1866" s="32" t="s">
        <v>4772</v>
      </c>
      <c r="B1866" s="32" t="s">
        <v>365</v>
      </c>
      <c r="C1866" s="33" t="s">
        <v>1469</v>
      </c>
      <c r="D1866" s="34">
        <v>21.79</v>
      </c>
      <c r="E1866" s="9"/>
    </row>
    <row r="1867" spans="1:5" ht="12" customHeight="1">
      <c r="A1867" s="32" t="s">
        <v>4773</v>
      </c>
      <c r="B1867" s="32" t="s">
        <v>498</v>
      </c>
      <c r="C1867" s="33" t="s">
        <v>1979</v>
      </c>
      <c r="D1867" s="34">
        <v>87.18</v>
      </c>
      <c r="E1867" s="9"/>
    </row>
    <row r="1868" spans="1:5" ht="12" customHeight="1">
      <c r="A1868" s="32" t="s">
        <v>4774</v>
      </c>
      <c r="B1868" s="32" t="s">
        <v>499</v>
      </c>
      <c r="C1868" s="33" t="s">
        <v>1979</v>
      </c>
      <c r="D1868" s="34">
        <v>19.96</v>
      </c>
      <c r="E1868" s="9"/>
    </row>
    <row r="1869" spans="1:5" ht="12" customHeight="1">
      <c r="A1869" s="32" t="s">
        <v>4775</v>
      </c>
      <c r="B1869" s="32" t="s">
        <v>500</v>
      </c>
      <c r="C1869" s="33" t="s">
        <v>1979</v>
      </c>
      <c r="D1869" s="34">
        <v>106.41</v>
      </c>
      <c r="E1869" s="9"/>
    </row>
    <row r="1870" spans="1:5" ht="12" customHeight="1">
      <c r="A1870" s="32" t="s">
        <v>4776</v>
      </c>
      <c r="B1870" s="32" t="s">
        <v>366</v>
      </c>
      <c r="C1870" s="33" t="s">
        <v>1979</v>
      </c>
      <c r="D1870" s="34">
        <v>15.35</v>
      </c>
      <c r="E1870" s="9"/>
    </row>
    <row r="1871" spans="1:5" ht="12" customHeight="1">
      <c r="A1871" s="32" t="s">
        <v>4777</v>
      </c>
      <c r="B1871" s="32" t="s">
        <v>501</v>
      </c>
      <c r="C1871" s="33" t="s">
        <v>1979</v>
      </c>
      <c r="D1871" s="34">
        <v>21.79</v>
      </c>
      <c r="E1871" s="9"/>
    </row>
    <row r="1872" spans="1:5" ht="12" customHeight="1">
      <c r="A1872" s="35" t="s">
        <v>4778</v>
      </c>
      <c r="B1872" s="35" t="s">
        <v>367</v>
      </c>
      <c r="C1872" s="36" t="s">
        <v>1979</v>
      </c>
      <c r="D1872" s="37">
        <v>14.27</v>
      </c>
      <c r="E1872" s="9"/>
    </row>
    <row r="1873" spans="1:5" ht="12" customHeight="1">
      <c r="A1873" s="35" t="s">
        <v>4779</v>
      </c>
      <c r="B1873" s="35" t="s">
        <v>502</v>
      </c>
      <c r="C1873" s="36" t="s">
        <v>1979</v>
      </c>
      <c r="D1873" s="37">
        <v>193.59</v>
      </c>
      <c r="E1873" s="9"/>
    </row>
    <row r="1874" spans="1:5" ht="12" customHeight="1">
      <c r="A1874" s="35" t="s">
        <v>4780</v>
      </c>
      <c r="B1874" s="35" t="s">
        <v>503</v>
      </c>
      <c r="C1874" s="36" t="s">
        <v>1979</v>
      </c>
      <c r="D1874" s="37">
        <v>215.39</v>
      </c>
      <c r="E1874" s="9"/>
    </row>
    <row r="1875" spans="1:5" ht="12" customHeight="1">
      <c r="A1875" s="35" t="s">
        <v>4781</v>
      </c>
      <c r="B1875" s="35" t="s">
        <v>4782</v>
      </c>
      <c r="C1875" s="36" t="s">
        <v>1979</v>
      </c>
      <c r="D1875" s="37">
        <v>153.58</v>
      </c>
      <c r="E1875" s="9"/>
    </row>
    <row r="1876" spans="1:5" ht="12" customHeight="1">
      <c r="A1876" s="35" t="s">
        <v>4783</v>
      </c>
      <c r="B1876" s="35" t="s">
        <v>1556</v>
      </c>
      <c r="C1876" s="36" t="s">
        <v>1979</v>
      </c>
      <c r="D1876" s="37">
        <v>61.43</v>
      </c>
      <c r="E1876" s="9"/>
    </row>
    <row r="1877" spans="1:5" ht="12" customHeight="1">
      <c r="A1877" s="35" t="s">
        <v>4784</v>
      </c>
      <c r="B1877" s="35" t="s">
        <v>332</v>
      </c>
      <c r="C1877" s="36" t="s">
        <v>1979</v>
      </c>
      <c r="D1877" s="37">
        <v>46.07</v>
      </c>
      <c r="E1877" s="9"/>
    </row>
    <row r="1878" spans="1:5" ht="12" customHeight="1">
      <c r="A1878" s="32" t="s">
        <v>4785</v>
      </c>
      <c r="B1878" s="32" t="s">
        <v>333</v>
      </c>
      <c r="C1878" s="33" t="s">
        <v>1979</v>
      </c>
      <c r="D1878" s="34">
        <v>65.38</v>
      </c>
      <c r="E1878" s="9"/>
    </row>
    <row r="1879" spans="1:5" ht="12" customHeight="1">
      <c r="A1879" s="32" t="s">
        <v>4786</v>
      </c>
      <c r="B1879" s="32" t="s">
        <v>334</v>
      </c>
      <c r="C1879" s="33" t="s">
        <v>1979</v>
      </c>
      <c r="D1879" s="34">
        <v>12.87</v>
      </c>
      <c r="E1879" s="9"/>
    </row>
    <row r="1880" spans="1:5" ht="12" customHeight="1">
      <c r="A1880" s="35" t="s">
        <v>4787</v>
      </c>
      <c r="B1880" s="35" t="s">
        <v>335</v>
      </c>
      <c r="C1880" s="36" t="s">
        <v>1979</v>
      </c>
      <c r="D1880" s="37">
        <v>46.07</v>
      </c>
      <c r="E1880" s="9"/>
    </row>
    <row r="1881" spans="1:5" ht="12" customHeight="1">
      <c r="A1881" s="35" t="s">
        <v>4788</v>
      </c>
      <c r="B1881" s="35" t="s">
        <v>336</v>
      </c>
      <c r="C1881" s="36" t="s">
        <v>1979</v>
      </c>
      <c r="D1881" s="37">
        <v>20.59</v>
      </c>
      <c r="E1881" s="9"/>
    </row>
    <row r="1882" spans="1:5" ht="12" customHeight="1">
      <c r="A1882" s="35" t="s">
        <v>4789</v>
      </c>
      <c r="B1882" s="35" t="s">
        <v>337</v>
      </c>
      <c r="C1882" s="36" t="s">
        <v>1979</v>
      </c>
      <c r="D1882" s="37">
        <v>6.43</v>
      </c>
      <c r="E1882" s="9"/>
    </row>
    <row r="1883" spans="1:5" ht="12" customHeight="1">
      <c r="A1883" s="32" t="s">
        <v>4790</v>
      </c>
      <c r="B1883" s="32" t="s">
        <v>368</v>
      </c>
      <c r="C1883" s="33" t="s">
        <v>1979</v>
      </c>
      <c r="D1883" s="34">
        <v>34.66</v>
      </c>
      <c r="E1883" s="9"/>
    </row>
    <row r="1884" spans="1:5" ht="12" customHeight="1">
      <c r="A1884" s="35" t="s">
        <v>4791</v>
      </c>
      <c r="B1884" s="35" t="s">
        <v>338</v>
      </c>
      <c r="C1884" s="36" t="s">
        <v>939</v>
      </c>
      <c r="D1884" s="37">
        <v>366.15</v>
      </c>
      <c r="E1884" s="9"/>
    </row>
    <row r="1885" spans="1:5" ht="12" customHeight="1">
      <c r="A1885" s="35" t="s">
        <v>4792</v>
      </c>
      <c r="B1885" s="35" t="s">
        <v>369</v>
      </c>
      <c r="C1885" s="36" t="s">
        <v>1979</v>
      </c>
      <c r="D1885" s="37">
        <v>122.87</v>
      </c>
      <c r="E1885" s="9"/>
    </row>
    <row r="1886" spans="1:5" ht="12" customHeight="1">
      <c r="A1886" s="32" t="s">
        <v>4793</v>
      </c>
      <c r="B1886" s="32" t="s">
        <v>370</v>
      </c>
      <c r="C1886" s="33" t="s">
        <v>1979</v>
      </c>
      <c r="D1886" s="34">
        <v>153.58</v>
      </c>
      <c r="E1886" s="9"/>
    </row>
    <row r="1887" spans="1:5" ht="12" customHeight="1">
      <c r="A1887" s="35" t="s">
        <v>4794</v>
      </c>
      <c r="B1887" s="35" t="s">
        <v>2110</v>
      </c>
      <c r="C1887" s="36" t="s">
        <v>1979</v>
      </c>
      <c r="D1887" s="37">
        <v>15.35</v>
      </c>
      <c r="E1887" s="9"/>
    </row>
    <row r="1888" spans="1:5" ht="12" customHeight="1">
      <c r="A1888" s="35" t="s">
        <v>4795</v>
      </c>
      <c r="B1888" s="35" t="s">
        <v>4796</v>
      </c>
      <c r="C1888" s="36" t="s">
        <v>1979</v>
      </c>
      <c r="D1888" s="37">
        <v>7.67</v>
      </c>
      <c r="E1888" s="9"/>
    </row>
    <row r="1889" spans="1:5" ht="12" customHeight="1">
      <c r="A1889" s="32" t="s">
        <v>4797</v>
      </c>
      <c r="B1889" s="32" t="s">
        <v>4798</v>
      </c>
      <c r="C1889" s="33" t="s">
        <v>1979</v>
      </c>
      <c r="D1889" s="34">
        <v>61.43</v>
      </c>
      <c r="E1889" s="9"/>
    </row>
    <row r="1890" spans="1:5" ht="12" customHeight="1">
      <c r="A1890" s="35" t="s">
        <v>4799</v>
      </c>
      <c r="B1890" s="35" t="s">
        <v>2111</v>
      </c>
      <c r="C1890" s="36" t="s">
        <v>1469</v>
      </c>
      <c r="D1890" s="37">
        <v>7.67</v>
      </c>
      <c r="E1890" s="9"/>
    </row>
    <row r="1891" spans="1:5" ht="12" customHeight="1">
      <c r="A1891" s="35" t="s">
        <v>4800</v>
      </c>
      <c r="B1891" s="35" t="s">
        <v>2112</v>
      </c>
      <c r="C1891" s="36" t="s">
        <v>1469</v>
      </c>
      <c r="D1891" s="37">
        <v>15.35</v>
      </c>
      <c r="E1891" s="9"/>
    </row>
    <row r="1892" spans="1:5" ht="12" customHeight="1">
      <c r="A1892" s="35" t="s">
        <v>4801</v>
      </c>
      <c r="B1892" s="35" t="s">
        <v>2050</v>
      </c>
      <c r="C1892" s="36" t="s">
        <v>1469</v>
      </c>
      <c r="D1892" s="37">
        <v>3.83</v>
      </c>
      <c r="E1892" s="9"/>
    </row>
    <row r="1893" spans="1:5" ht="12" customHeight="1">
      <c r="A1893" s="35" t="s">
        <v>4802</v>
      </c>
      <c r="B1893" s="35" t="s">
        <v>2051</v>
      </c>
      <c r="C1893" s="36" t="s">
        <v>1469</v>
      </c>
      <c r="D1893" s="37">
        <v>7.67</v>
      </c>
      <c r="E1893" s="9"/>
    </row>
    <row r="1894" spans="1:5" ht="12" customHeight="1">
      <c r="A1894" s="35" t="s">
        <v>4803</v>
      </c>
      <c r="B1894" s="35" t="s">
        <v>2052</v>
      </c>
      <c r="C1894" s="36" t="s">
        <v>1979</v>
      </c>
      <c r="D1894" s="37">
        <v>15.35</v>
      </c>
      <c r="E1894" s="9"/>
    </row>
    <row r="1895" spans="1:5" ht="12" customHeight="1">
      <c r="A1895" s="35" t="s">
        <v>4804</v>
      </c>
      <c r="B1895" s="35" t="s">
        <v>2053</v>
      </c>
      <c r="C1895" s="36" t="s">
        <v>1979</v>
      </c>
      <c r="D1895" s="37">
        <v>30.71</v>
      </c>
      <c r="E1895" s="9"/>
    </row>
    <row r="1896" spans="1:5" ht="12" customHeight="1">
      <c r="A1896" s="35" t="s">
        <v>4805</v>
      </c>
      <c r="B1896" s="35" t="s">
        <v>2054</v>
      </c>
      <c r="C1896" s="36" t="s">
        <v>1469</v>
      </c>
      <c r="D1896" s="37">
        <v>0.76</v>
      </c>
      <c r="E1896" s="9"/>
    </row>
    <row r="1897" spans="1:5" ht="12" customHeight="1">
      <c r="A1897" s="35" t="s">
        <v>4806</v>
      </c>
      <c r="B1897" s="35" t="s">
        <v>2055</v>
      </c>
      <c r="C1897" s="36" t="s">
        <v>1469</v>
      </c>
      <c r="D1897" s="37">
        <v>1.53</v>
      </c>
      <c r="E1897" s="9"/>
    </row>
    <row r="1898" spans="1:5" ht="12" customHeight="1">
      <c r="A1898" s="35" t="s">
        <v>4807</v>
      </c>
      <c r="B1898" s="35" t="s">
        <v>2056</v>
      </c>
      <c r="C1898" s="36" t="s">
        <v>1469</v>
      </c>
      <c r="D1898" s="37">
        <v>0.92</v>
      </c>
      <c r="E1898" s="9"/>
    </row>
    <row r="1899" spans="1:5" ht="12" customHeight="1">
      <c r="A1899" s="35" t="s">
        <v>4808</v>
      </c>
      <c r="B1899" s="35" t="s">
        <v>2057</v>
      </c>
      <c r="C1899" s="36" t="s">
        <v>1469</v>
      </c>
      <c r="D1899" s="37">
        <v>1.84</v>
      </c>
      <c r="E1899" s="9"/>
    </row>
    <row r="1900" spans="1:5" ht="12" customHeight="1">
      <c r="A1900" s="35" t="s">
        <v>4809</v>
      </c>
      <c r="B1900" s="35" t="s">
        <v>2058</v>
      </c>
      <c r="C1900" s="36" t="s">
        <v>1979</v>
      </c>
      <c r="D1900" s="37">
        <v>6.14</v>
      </c>
      <c r="E1900" s="9"/>
    </row>
    <row r="1901" spans="1:5" ht="12" customHeight="1">
      <c r="A1901" s="35" t="s">
        <v>4810</v>
      </c>
      <c r="B1901" s="35" t="s">
        <v>2059</v>
      </c>
      <c r="C1901" s="36" t="s">
        <v>1979</v>
      </c>
      <c r="D1901" s="37">
        <v>15.35</v>
      </c>
      <c r="E1901" s="9"/>
    </row>
    <row r="1902" spans="1:5" ht="12" customHeight="1">
      <c r="A1902" s="35" t="s">
        <v>4811</v>
      </c>
      <c r="B1902" s="35" t="s">
        <v>371</v>
      </c>
      <c r="C1902" s="36" t="s">
        <v>1978</v>
      </c>
      <c r="D1902" s="37">
        <v>30.71</v>
      </c>
      <c r="E1902" s="9"/>
    </row>
    <row r="1903" spans="1:5" ht="12" customHeight="1">
      <c r="A1903" s="35" t="s">
        <v>4812</v>
      </c>
      <c r="B1903" s="35" t="s">
        <v>372</v>
      </c>
      <c r="C1903" s="36" t="s">
        <v>1979</v>
      </c>
      <c r="D1903" s="37">
        <v>6.14</v>
      </c>
      <c r="E1903" s="9"/>
    </row>
    <row r="1904" spans="1:5" ht="12" customHeight="1">
      <c r="A1904" s="35" t="s">
        <v>4813</v>
      </c>
      <c r="B1904" s="35" t="s">
        <v>373</v>
      </c>
      <c r="C1904" s="36" t="s">
        <v>1979</v>
      </c>
      <c r="D1904" s="37">
        <v>15.35</v>
      </c>
      <c r="E1904" s="9"/>
    </row>
    <row r="1905" spans="1:5" ht="12" customHeight="1">
      <c r="A1905" s="35" t="s">
        <v>4814</v>
      </c>
      <c r="B1905" s="35" t="s">
        <v>374</v>
      </c>
      <c r="C1905" s="36" t="s">
        <v>1979</v>
      </c>
      <c r="D1905" s="37">
        <v>3.83</v>
      </c>
      <c r="E1905" s="9"/>
    </row>
    <row r="1906" spans="1:5" ht="12" customHeight="1">
      <c r="A1906" s="35" t="s">
        <v>4815</v>
      </c>
      <c r="B1906" s="35" t="s">
        <v>2060</v>
      </c>
      <c r="C1906" s="36" t="s">
        <v>1979</v>
      </c>
      <c r="D1906" s="37">
        <v>15.35</v>
      </c>
      <c r="E1906" s="9"/>
    </row>
    <row r="1907" spans="1:5" ht="12" customHeight="1">
      <c r="A1907" s="32" t="s">
        <v>4816</v>
      </c>
      <c r="B1907" s="32" t="s">
        <v>375</v>
      </c>
      <c r="C1907" s="33" t="s">
        <v>1979</v>
      </c>
      <c r="D1907" s="34">
        <v>23.03</v>
      </c>
      <c r="E1907" s="9"/>
    </row>
    <row r="1908" spans="1:5" ht="12" customHeight="1">
      <c r="A1908" s="35" t="s">
        <v>4817</v>
      </c>
      <c r="B1908" s="35" t="s">
        <v>376</v>
      </c>
      <c r="C1908" s="36" t="s">
        <v>1979</v>
      </c>
      <c r="D1908" s="37">
        <v>30.71</v>
      </c>
      <c r="E1908" s="9"/>
    </row>
    <row r="1909" spans="1:5" ht="12" customHeight="1">
      <c r="A1909" s="35" t="s">
        <v>4818</v>
      </c>
      <c r="B1909" s="35" t="s">
        <v>2061</v>
      </c>
      <c r="C1909" s="36" t="s">
        <v>1469</v>
      </c>
      <c r="D1909" s="37">
        <v>15.35</v>
      </c>
      <c r="E1909" s="9"/>
    </row>
    <row r="1910" spans="1:5" ht="12" customHeight="1">
      <c r="A1910" s="35" t="s">
        <v>4819</v>
      </c>
      <c r="B1910" s="35" t="s">
        <v>2062</v>
      </c>
      <c r="C1910" s="36" t="s">
        <v>939</v>
      </c>
      <c r="D1910" s="37">
        <v>366.15</v>
      </c>
      <c r="E1910" s="9"/>
    </row>
    <row r="1911" spans="1:5" ht="12" customHeight="1">
      <c r="A1911" s="35" t="s">
        <v>4820</v>
      </c>
      <c r="B1911" s="35" t="s">
        <v>2063</v>
      </c>
      <c r="C1911" s="36" t="s">
        <v>1979</v>
      </c>
      <c r="D1911" s="37">
        <v>12.28</v>
      </c>
      <c r="E1911" s="9"/>
    </row>
    <row r="1912" spans="1:5" ht="12" customHeight="1">
      <c r="A1912" s="35" t="s">
        <v>4821</v>
      </c>
      <c r="B1912" s="35" t="s">
        <v>2064</v>
      </c>
      <c r="C1912" s="36" t="s">
        <v>1979</v>
      </c>
      <c r="D1912" s="37">
        <v>18.43</v>
      </c>
      <c r="E1912" s="9"/>
    </row>
    <row r="1913" spans="1:5" ht="12" customHeight="1">
      <c r="A1913" s="32" t="s">
        <v>4822</v>
      </c>
      <c r="B1913" s="32" t="s">
        <v>2065</v>
      </c>
      <c r="C1913" s="33" t="s">
        <v>1979</v>
      </c>
      <c r="D1913" s="34">
        <v>30.71</v>
      </c>
      <c r="E1913" s="9"/>
    </row>
    <row r="1914" spans="1:5" ht="12" customHeight="1">
      <c r="A1914" s="32" t="s">
        <v>4823</v>
      </c>
      <c r="B1914" s="32" t="s">
        <v>2066</v>
      </c>
      <c r="C1914" s="33" t="s">
        <v>1979</v>
      </c>
      <c r="D1914" s="34">
        <v>46.07</v>
      </c>
      <c r="E1914" s="9"/>
    </row>
    <row r="1915" spans="1:5" ht="12" customHeight="1">
      <c r="A1915" s="32" t="s">
        <v>4824</v>
      </c>
      <c r="B1915" s="32" t="s">
        <v>377</v>
      </c>
      <c r="C1915" s="33" t="s">
        <v>1979</v>
      </c>
      <c r="D1915" s="34">
        <v>4.6</v>
      </c>
      <c r="E1915" s="9"/>
    </row>
    <row r="1916" spans="1:5" ht="12" customHeight="1">
      <c r="A1916" s="32" t="s">
        <v>4825</v>
      </c>
      <c r="B1916" s="32" t="s">
        <v>2067</v>
      </c>
      <c r="C1916" s="33" t="s">
        <v>1979</v>
      </c>
      <c r="D1916" s="34">
        <v>4.6</v>
      </c>
      <c r="E1916" s="9"/>
    </row>
    <row r="1917" spans="1:5" ht="12" customHeight="1">
      <c r="A1917" s="35" t="s">
        <v>4826</v>
      </c>
      <c r="B1917" s="35" t="s">
        <v>2068</v>
      </c>
      <c r="C1917" s="36" t="s">
        <v>1979</v>
      </c>
      <c r="D1917" s="37">
        <v>6.14</v>
      </c>
      <c r="E1917" s="9"/>
    </row>
    <row r="1918" spans="1:5" ht="12" customHeight="1">
      <c r="A1918" s="35" t="s">
        <v>4827</v>
      </c>
      <c r="B1918" s="35" t="s">
        <v>1270</v>
      </c>
      <c r="C1918" s="36" t="s">
        <v>1979</v>
      </c>
      <c r="D1918" s="37">
        <v>15.35</v>
      </c>
      <c r="E1918" s="9"/>
    </row>
    <row r="1919" spans="1:5" ht="12" customHeight="1">
      <c r="A1919" s="32" t="s">
        <v>4828</v>
      </c>
      <c r="B1919" s="32" t="s">
        <v>2069</v>
      </c>
      <c r="C1919" s="33" t="s">
        <v>1979</v>
      </c>
      <c r="D1919" s="34">
        <v>30.71</v>
      </c>
      <c r="E1919" s="9"/>
    </row>
    <row r="1920" spans="1:5" ht="12" customHeight="1">
      <c r="A1920" s="32" t="s">
        <v>4829</v>
      </c>
      <c r="B1920" s="32" t="s">
        <v>1271</v>
      </c>
      <c r="C1920" s="33" t="s">
        <v>1979</v>
      </c>
      <c r="D1920" s="34">
        <v>46.07</v>
      </c>
      <c r="E1920" s="9"/>
    </row>
    <row r="1921" spans="1:5" ht="12" customHeight="1">
      <c r="A1921" s="32" t="s">
        <v>4830</v>
      </c>
      <c r="B1921" s="32" t="s">
        <v>2070</v>
      </c>
      <c r="C1921" s="33" t="s">
        <v>1979</v>
      </c>
      <c r="D1921" s="34">
        <v>30.71</v>
      </c>
      <c r="E1921" s="9"/>
    </row>
    <row r="1922" spans="1:5" ht="12" customHeight="1">
      <c r="A1922" s="32" t="s">
        <v>4831</v>
      </c>
      <c r="B1922" s="32" t="s">
        <v>1954</v>
      </c>
      <c r="C1922" s="33" t="s">
        <v>1979</v>
      </c>
      <c r="D1922" s="34">
        <v>46.07</v>
      </c>
      <c r="E1922" s="9"/>
    </row>
    <row r="1923" spans="1:5" ht="12" customHeight="1">
      <c r="A1923" s="35" t="s">
        <v>4832</v>
      </c>
      <c r="B1923" s="35" t="s">
        <v>1955</v>
      </c>
      <c r="C1923" s="36" t="s">
        <v>1979</v>
      </c>
      <c r="D1923" s="37">
        <v>15.35</v>
      </c>
      <c r="E1923" s="9"/>
    </row>
    <row r="1924" spans="1:5" ht="12" customHeight="1">
      <c r="A1924" s="35" t="s">
        <v>4833</v>
      </c>
      <c r="B1924" s="35" t="s">
        <v>1956</v>
      </c>
      <c r="C1924" s="36" t="s">
        <v>1979</v>
      </c>
      <c r="D1924" s="37">
        <v>46.07</v>
      </c>
      <c r="E1924" s="9"/>
    </row>
    <row r="1925" spans="1:5" ht="12" customHeight="1">
      <c r="A1925" s="32" t="s">
        <v>4834</v>
      </c>
      <c r="B1925" s="32" t="s">
        <v>1957</v>
      </c>
      <c r="C1925" s="33" t="s">
        <v>1979</v>
      </c>
      <c r="D1925" s="34">
        <v>153.58</v>
      </c>
      <c r="E1925" s="9"/>
    </row>
    <row r="1926" spans="1:5" ht="12" customHeight="1">
      <c r="A1926" s="35" t="s">
        <v>4835</v>
      </c>
      <c r="B1926" s="35" t="s">
        <v>1958</v>
      </c>
      <c r="C1926" s="36" t="s">
        <v>1979</v>
      </c>
      <c r="D1926" s="37">
        <v>245.74</v>
      </c>
      <c r="E1926" s="9"/>
    </row>
    <row r="1927" spans="1:5" ht="12" customHeight="1">
      <c r="A1927" s="35" t="s">
        <v>4836</v>
      </c>
      <c r="B1927" s="35" t="s">
        <v>1959</v>
      </c>
      <c r="C1927" s="36" t="s">
        <v>939</v>
      </c>
      <c r="D1927" s="37">
        <v>366.15</v>
      </c>
      <c r="E1927" s="9"/>
    </row>
    <row r="1928" spans="1:5" ht="12" customHeight="1">
      <c r="A1928" s="35" t="s">
        <v>4837</v>
      </c>
      <c r="B1928" s="35" t="s">
        <v>1960</v>
      </c>
      <c r="C1928" s="36" t="s">
        <v>1979</v>
      </c>
      <c r="D1928" s="37">
        <v>15.35</v>
      </c>
      <c r="E1928" s="9"/>
    </row>
    <row r="1929" spans="1:5" ht="12" customHeight="1">
      <c r="A1929" s="35" t="s">
        <v>4838</v>
      </c>
      <c r="B1929" s="35" t="s">
        <v>1961</v>
      </c>
      <c r="C1929" s="36" t="s">
        <v>1979</v>
      </c>
      <c r="D1929" s="37">
        <v>30.71</v>
      </c>
      <c r="E1929" s="9"/>
    </row>
    <row r="1930" spans="1:5" ht="12" customHeight="1">
      <c r="A1930" s="35" t="s">
        <v>4839</v>
      </c>
      <c r="B1930" s="35" t="s">
        <v>1272</v>
      </c>
      <c r="C1930" s="36" t="s">
        <v>1469</v>
      </c>
      <c r="D1930" s="37">
        <v>15.35</v>
      </c>
      <c r="E1930" s="9"/>
    </row>
    <row r="1931" spans="1:5" ht="12" customHeight="1">
      <c r="A1931" s="35" t="s">
        <v>4840</v>
      </c>
      <c r="B1931" s="35" t="s">
        <v>1962</v>
      </c>
      <c r="C1931" s="36" t="s">
        <v>1469</v>
      </c>
      <c r="D1931" s="37">
        <v>6.14</v>
      </c>
      <c r="E1931" s="9"/>
    </row>
    <row r="1932" spans="1:5" ht="12" customHeight="1">
      <c r="A1932" s="32" t="s">
        <v>4841</v>
      </c>
      <c r="B1932" s="32" t="s">
        <v>1963</v>
      </c>
      <c r="C1932" s="33" t="s">
        <v>1469</v>
      </c>
      <c r="D1932" s="34">
        <v>7.67</v>
      </c>
      <c r="E1932" s="9"/>
    </row>
    <row r="1933" spans="1:5" ht="12" customHeight="1">
      <c r="A1933" s="32" t="s">
        <v>4842</v>
      </c>
      <c r="B1933" s="32" t="s">
        <v>1964</v>
      </c>
      <c r="C1933" s="33" t="s">
        <v>1979</v>
      </c>
      <c r="D1933" s="34">
        <v>6.14</v>
      </c>
      <c r="E1933" s="9"/>
    </row>
    <row r="1934" spans="1:5" ht="12" customHeight="1">
      <c r="A1934" s="35" t="s">
        <v>4843</v>
      </c>
      <c r="B1934" s="35" t="s">
        <v>1965</v>
      </c>
      <c r="C1934" s="36" t="s">
        <v>1979</v>
      </c>
      <c r="D1934" s="37">
        <v>12.28</v>
      </c>
      <c r="E1934" s="9"/>
    </row>
    <row r="1935" spans="1:5" ht="12" customHeight="1">
      <c r="A1935" s="35" t="s">
        <v>4844</v>
      </c>
      <c r="B1935" s="35" t="s">
        <v>1273</v>
      </c>
      <c r="C1935" s="36" t="s">
        <v>1979</v>
      </c>
      <c r="D1935" s="37">
        <v>30.71</v>
      </c>
      <c r="E1935" s="9"/>
    </row>
    <row r="1936" spans="1:5" ht="12" customHeight="1">
      <c r="A1936" s="35" t="s">
        <v>4845</v>
      </c>
      <c r="B1936" s="35" t="s">
        <v>1966</v>
      </c>
      <c r="C1936" s="36" t="s">
        <v>939</v>
      </c>
      <c r="D1936" s="37">
        <v>366.15</v>
      </c>
      <c r="E1936" s="9"/>
    </row>
    <row r="1937" spans="1:5" ht="12" customHeight="1">
      <c r="A1937" s="35" t="s">
        <v>4846</v>
      </c>
      <c r="B1937" s="35" t="s">
        <v>4847</v>
      </c>
      <c r="C1937" s="36" t="s">
        <v>1979</v>
      </c>
      <c r="D1937" s="37">
        <v>4.6</v>
      </c>
      <c r="E1937" s="9"/>
    </row>
    <row r="1938" spans="1:5" ht="12" customHeight="1">
      <c r="A1938" s="35" t="s">
        <v>4848</v>
      </c>
      <c r="B1938" s="35" t="s">
        <v>4849</v>
      </c>
      <c r="C1938" s="36" t="s">
        <v>1979</v>
      </c>
      <c r="D1938" s="37">
        <v>12.28</v>
      </c>
      <c r="E1938" s="9"/>
    </row>
    <row r="1939" spans="1:5" ht="12" customHeight="1">
      <c r="A1939" s="35" t="s">
        <v>4850</v>
      </c>
      <c r="B1939" s="35" t="s">
        <v>4851</v>
      </c>
      <c r="C1939" s="36" t="s">
        <v>1469</v>
      </c>
      <c r="D1939" s="37">
        <v>7.67</v>
      </c>
      <c r="E1939" s="9"/>
    </row>
    <row r="1940" spans="1:5" ht="12" customHeight="1">
      <c r="A1940" s="35" t="s">
        <v>4852</v>
      </c>
      <c r="B1940" s="35" t="s">
        <v>4853</v>
      </c>
      <c r="C1940" s="36" t="s">
        <v>1979</v>
      </c>
      <c r="D1940" s="37">
        <v>1.28</v>
      </c>
      <c r="E1940" s="9"/>
    </row>
    <row r="1941" spans="1:5" ht="12" customHeight="1">
      <c r="A1941" s="35" t="s">
        <v>4854</v>
      </c>
      <c r="B1941" s="35" t="s">
        <v>4855</v>
      </c>
      <c r="C1941" s="36" t="s">
        <v>1979</v>
      </c>
      <c r="D1941" s="37">
        <v>7.67</v>
      </c>
      <c r="E1941" s="9"/>
    </row>
    <row r="1942" spans="1:5" ht="12" customHeight="1">
      <c r="A1942" s="35" t="s">
        <v>4856</v>
      </c>
      <c r="B1942" s="35" t="s">
        <v>4857</v>
      </c>
      <c r="C1942" s="36" t="s">
        <v>1469</v>
      </c>
      <c r="D1942" s="37">
        <v>6.14</v>
      </c>
      <c r="E1942" s="9"/>
    </row>
    <row r="1943" spans="1:5" ht="12" customHeight="1">
      <c r="A1943" s="35" t="s">
        <v>4858</v>
      </c>
      <c r="B1943" s="35" t="s">
        <v>4859</v>
      </c>
      <c r="C1943" s="36" t="s">
        <v>1979</v>
      </c>
      <c r="D1943" s="37">
        <v>2.57</v>
      </c>
      <c r="E1943" s="9"/>
    </row>
    <row r="1944" spans="1:5" ht="12" customHeight="1">
      <c r="A1944" s="35" t="s">
        <v>4860</v>
      </c>
      <c r="B1944" s="35" t="s">
        <v>4861</v>
      </c>
      <c r="C1944" s="36" t="s">
        <v>1979</v>
      </c>
      <c r="D1944" s="37">
        <v>87.18</v>
      </c>
      <c r="E1944" s="9"/>
    </row>
    <row r="1945" spans="1:5" ht="12" customHeight="1">
      <c r="A1945" s="35" t="s">
        <v>4862</v>
      </c>
      <c r="B1945" s="35" t="s">
        <v>4863</v>
      </c>
      <c r="C1945" s="36" t="s">
        <v>1979</v>
      </c>
      <c r="D1945" s="37">
        <v>19.96</v>
      </c>
      <c r="E1945" s="9"/>
    </row>
    <row r="1946" spans="1:5" ht="12" customHeight="1">
      <c r="A1946" s="35" t="s">
        <v>4864</v>
      </c>
      <c r="B1946" s="35" t="s">
        <v>4865</v>
      </c>
      <c r="C1946" s="36" t="s">
        <v>1979</v>
      </c>
      <c r="D1946" s="37">
        <v>106.41</v>
      </c>
      <c r="E1946" s="9"/>
    </row>
    <row r="1947" spans="1:5" ht="12" customHeight="1">
      <c r="A1947" s="35" t="s">
        <v>4866</v>
      </c>
      <c r="B1947" s="35" t="s">
        <v>4867</v>
      </c>
      <c r="C1947" s="36" t="s">
        <v>1979</v>
      </c>
      <c r="D1947" s="37">
        <v>15.35</v>
      </c>
      <c r="E1947" s="9"/>
    </row>
    <row r="1948" spans="1:5" ht="12" customHeight="1">
      <c r="A1948" s="35" t="s">
        <v>4868</v>
      </c>
      <c r="B1948" s="35" t="s">
        <v>4869</v>
      </c>
      <c r="C1948" s="36" t="s">
        <v>1979</v>
      </c>
      <c r="D1948" s="37">
        <v>193.59</v>
      </c>
      <c r="E1948" s="9"/>
    </row>
    <row r="1949" spans="1:5" ht="12" customHeight="1">
      <c r="A1949" s="35" t="s">
        <v>4870</v>
      </c>
      <c r="B1949" s="35" t="s">
        <v>4871</v>
      </c>
      <c r="C1949" s="36" t="s">
        <v>1979</v>
      </c>
      <c r="D1949" s="37">
        <v>215.39</v>
      </c>
      <c r="E1949" s="9"/>
    </row>
    <row r="1950" spans="1:5" ht="12" customHeight="1">
      <c r="A1950" s="32" t="s">
        <v>4872</v>
      </c>
      <c r="B1950" s="32" t="s">
        <v>4873</v>
      </c>
      <c r="C1950" s="33" t="s">
        <v>1979</v>
      </c>
      <c r="D1950" s="34">
        <v>153.58</v>
      </c>
      <c r="E1950" s="9"/>
    </row>
    <row r="1951" spans="1:5" ht="12" customHeight="1">
      <c r="A1951" s="35" t="s">
        <v>4874</v>
      </c>
      <c r="B1951" s="35" t="s">
        <v>4875</v>
      </c>
      <c r="C1951" s="36" t="s">
        <v>1979</v>
      </c>
      <c r="D1951" s="37">
        <v>46.07</v>
      </c>
      <c r="E1951" s="9"/>
    </row>
    <row r="1952" spans="1:5" ht="12" customHeight="1">
      <c r="A1952" s="35" t="s">
        <v>4876</v>
      </c>
      <c r="B1952" s="35" t="s">
        <v>30</v>
      </c>
      <c r="C1952" s="36" t="s">
        <v>939</v>
      </c>
      <c r="D1952" s="37">
        <v>366.15</v>
      </c>
      <c r="E1952" s="9"/>
    </row>
    <row r="1953" spans="1:5" ht="12" customHeight="1">
      <c r="A1953" s="32" t="s">
        <v>4877</v>
      </c>
      <c r="B1953" s="32" t="s">
        <v>4878</v>
      </c>
      <c r="C1953" s="33" t="s">
        <v>1979</v>
      </c>
      <c r="D1953" s="34">
        <v>122.87</v>
      </c>
      <c r="E1953" s="9"/>
    </row>
    <row r="1954" spans="1:5" ht="12" customHeight="1">
      <c r="A1954" s="32" t="s">
        <v>4879</v>
      </c>
      <c r="B1954" s="32" t="s">
        <v>4880</v>
      </c>
      <c r="C1954" s="33" t="s">
        <v>1979</v>
      </c>
      <c r="D1954" s="34">
        <v>153.58</v>
      </c>
      <c r="E1954" s="9"/>
    </row>
    <row r="1955" spans="1:5" ht="12" customHeight="1">
      <c r="A1955" s="32" t="s">
        <v>4881</v>
      </c>
      <c r="B1955" s="32" t="s">
        <v>4882</v>
      </c>
      <c r="C1955" s="33" t="s">
        <v>1979</v>
      </c>
      <c r="D1955" s="34">
        <v>15.35</v>
      </c>
      <c r="E1955" s="9"/>
    </row>
    <row r="1956" spans="1:5" ht="12" customHeight="1">
      <c r="A1956" s="35" t="s">
        <v>4883</v>
      </c>
      <c r="B1956" s="35" t="s">
        <v>4884</v>
      </c>
      <c r="C1956" s="36" t="s">
        <v>1979</v>
      </c>
      <c r="D1956" s="37">
        <v>7.67</v>
      </c>
      <c r="E1956" s="9"/>
    </row>
    <row r="1957" spans="1:5" ht="12" customHeight="1">
      <c r="A1957" s="35" t="s">
        <v>4885</v>
      </c>
      <c r="B1957" s="35" t="s">
        <v>4886</v>
      </c>
      <c r="C1957" s="36" t="s">
        <v>1469</v>
      </c>
      <c r="D1957" s="37">
        <v>7.67</v>
      </c>
      <c r="E1957" s="9"/>
    </row>
    <row r="1958" spans="1:5" ht="12" customHeight="1">
      <c r="A1958" s="35" t="s">
        <v>4887</v>
      </c>
      <c r="B1958" s="35" t="s">
        <v>4888</v>
      </c>
      <c r="C1958" s="36" t="s">
        <v>1469</v>
      </c>
      <c r="D1958" s="37">
        <v>15.35</v>
      </c>
      <c r="E1958" s="9"/>
    </row>
    <row r="1959" spans="1:5" ht="12" customHeight="1">
      <c r="A1959" s="32" t="s">
        <v>4889</v>
      </c>
      <c r="B1959" s="32" t="s">
        <v>4890</v>
      </c>
      <c r="C1959" s="33" t="s">
        <v>1469</v>
      </c>
      <c r="D1959" s="34">
        <v>12.28</v>
      </c>
      <c r="E1959" s="9"/>
    </row>
    <row r="1960" spans="1:5" ht="12" customHeight="1">
      <c r="A1960" s="35" t="s">
        <v>4891</v>
      </c>
      <c r="B1960" s="35" t="s">
        <v>4892</v>
      </c>
      <c r="C1960" s="36" t="s">
        <v>1979</v>
      </c>
      <c r="D1960" s="37">
        <v>6.14</v>
      </c>
      <c r="E1960" s="9"/>
    </row>
    <row r="1961" spans="1:5" ht="12" customHeight="1">
      <c r="A1961" s="35" t="s">
        <v>4893</v>
      </c>
      <c r="B1961" s="35" t="s">
        <v>4894</v>
      </c>
      <c r="C1961" s="36" t="s">
        <v>1469</v>
      </c>
      <c r="D1961" s="37">
        <v>1.53</v>
      </c>
      <c r="E1961" s="9"/>
    </row>
    <row r="1962" spans="1:5" ht="12" customHeight="1">
      <c r="A1962" s="32" t="s">
        <v>4895</v>
      </c>
      <c r="B1962" s="32" t="s">
        <v>4896</v>
      </c>
      <c r="C1962" s="33" t="s">
        <v>1469</v>
      </c>
      <c r="D1962" s="34">
        <v>3.07</v>
      </c>
      <c r="E1962" s="9"/>
    </row>
    <row r="1963" spans="1:5" ht="12" customHeight="1">
      <c r="A1963" s="35" t="s">
        <v>4897</v>
      </c>
      <c r="B1963" s="35" t="s">
        <v>4898</v>
      </c>
      <c r="C1963" s="36" t="s">
        <v>1469</v>
      </c>
      <c r="D1963" s="37">
        <v>1.84</v>
      </c>
      <c r="E1963" s="9"/>
    </row>
    <row r="1964" spans="1:5" ht="12" customHeight="1">
      <c r="A1964" s="35" t="s">
        <v>4899</v>
      </c>
      <c r="B1964" s="35" t="s">
        <v>4900</v>
      </c>
      <c r="C1964" s="36" t="s">
        <v>1469</v>
      </c>
      <c r="D1964" s="37">
        <v>3.68</v>
      </c>
      <c r="E1964" s="9"/>
    </row>
    <row r="1965" spans="1:5" ht="12" customHeight="1">
      <c r="A1965" s="32" t="s">
        <v>4901</v>
      </c>
      <c r="B1965" s="32" t="s">
        <v>4902</v>
      </c>
      <c r="C1965" s="33" t="s">
        <v>1979</v>
      </c>
      <c r="D1965" s="34">
        <v>6.14</v>
      </c>
      <c r="E1965" s="9"/>
    </row>
    <row r="1966" spans="1:5" ht="12" customHeight="1">
      <c r="A1966" s="35" t="s">
        <v>4903</v>
      </c>
      <c r="B1966" s="35" t="s">
        <v>4904</v>
      </c>
      <c r="C1966" s="36" t="s">
        <v>1978</v>
      </c>
      <c r="D1966" s="37">
        <v>61.43</v>
      </c>
      <c r="E1966" s="9"/>
    </row>
    <row r="1967" spans="1:5" ht="12" customHeight="1">
      <c r="A1967" s="35" t="s">
        <v>4905</v>
      </c>
      <c r="B1967" s="35" t="s">
        <v>2087</v>
      </c>
      <c r="C1967" s="36" t="s">
        <v>939</v>
      </c>
      <c r="D1967" s="37">
        <v>366.15</v>
      </c>
      <c r="E1967" s="9"/>
    </row>
    <row r="1968" spans="1:5" ht="12" customHeight="1">
      <c r="A1968" s="35" t="s">
        <v>4906</v>
      </c>
      <c r="B1968" s="35" t="s">
        <v>4907</v>
      </c>
      <c r="C1968" s="36" t="s">
        <v>1979</v>
      </c>
      <c r="D1968" s="37">
        <v>46.07</v>
      </c>
      <c r="E1968" s="9"/>
    </row>
    <row r="1969" spans="1:5" ht="12" customHeight="1">
      <c r="A1969" s="35" t="s">
        <v>4908</v>
      </c>
      <c r="B1969" s="35" t="s">
        <v>4909</v>
      </c>
      <c r="C1969" s="36" t="s">
        <v>1979</v>
      </c>
      <c r="D1969" s="37">
        <v>3.07</v>
      </c>
      <c r="E1969" s="9"/>
    </row>
    <row r="1970" spans="1:5" ht="12" customHeight="1">
      <c r="A1970" s="35" t="s">
        <v>4910</v>
      </c>
      <c r="B1970" s="35" t="s">
        <v>4911</v>
      </c>
      <c r="C1970" s="36" t="s">
        <v>1979</v>
      </c>
      <c r="D1970" s="37">
        <v>1.93</v>
      </c>
      <c r="E1970" s="9"/>
    </row>
    <row r="1971" spans="1:5" ht="12" customHeight="1">
      <c r="A1971" s="35" t="s">
        <v>4912</v>
      </c>
      <c r="B1971" s="35" t="s">
        <v>4913</v>
      </c>
      <c r="C1971" s="36" t="s">
        <v>1979</v>
      </c>
      <c r="D1971" s="37">
        <v>46.07</v>
      </c>
      <c r="E1971" s="9"/>
    </row>
    <row r="1972" spans="1:5" ht="12" customHeight="1">
      <c r="A1972" s="35" t="s">
        <v>4914</v>
      </c>
      <c r="B1972" s="35" t="s">
        <v>4915</v>
      </c>
      <c r="C1972" s="36" t="s">
        <v>1979</v>
      </c>
      <c r="D1972" s="37">
        <v>30.71</v>
      </c>
      <c r="E1972" s="9"/>
    </row>
    <row r="1973" spans="1:5" ht="12" customHeight="1">
      <c r="A1973" s="35" t="s">
        <v>4916</v>
      </c>
      <c r="B1973" s="35" t="s">
        <v>4917</v>
      </c>
      <c r="C1973" s="36" t="s">
        <v>1979</v>
      </c>
      <c r="D1973" s="37">
        <v>15.35</v>
      </c>
      <c r="E1973" s="9"/>
    </row>
    <row r="1974" spans="1:5" ht="12" customHeight="1">
      <c r="A1974" s="35" t="s">
        <v>4918</v>
      </c>
      <c r="B1974" s="35" t="s">
        <v>4919</v>
      </c>
      <c r="C1974" s="36" t="s">
        <v>1979</v>
      </c>
      <c r="D1974" s="37">
        <v>153.58</v>
      </c>
      <c r="E1974" s="9"/>
    </row>
    <row r="1975" spans="1:5" ht="12" customHeight="1">
      <c r="A1975" s="32" t="s">
        <v>4920</v>
      </c>
      <c r="B1975" s="32" t="s">
        <v>4921</v>
      </c>
      <c r="C1975" s="33" t="s">
        <v>1979</v>
      </c>
      <c r="D1975" s="34">
        <v>153.58</v>
      </c>
      <c r="E1975" s="9"/>
    </row>
    <row r="1976" spans="1:5" ht="12" customHeight="1">
      <c r="A1976" s="35" t="s">
        <v>4922</v>
      </c>
      <c r="B1976" s="35" t="s">
        <v>4923</v>
      </c>
      <c r="C1976" s="36" t="s">
        <v>1979</v>
      </c>
      <c r="D1976" s="37">
        <v>153.58</v>
      </c>
      <c r="E1976" s="9"/>
    </row>
    <row r="1977" spans="1:5" ht="12" customHeight="1">
      <c r="A1977" s="35" t="s">
        <v>4924</v>
      </c>
      <c r="B1977" s="35" t="s">
        <v>2088</v>
      </c>
      <c r="C1977" s="36" t="s">
        <v>939</v>
      </c>
      <c r="D1977" s="37">
        <v>366.15</v>
      </c>
      <c r="E1977" s="9"/>
    </row>
    <row r="1978" spans="1:5" ht="12" customHeight="1">
      <c r="A1978" s="35" t="s">
        <v>4925</v>
      </c>
      <c r="B1978" s="35" t="s">
        <v>4926</v>
      </c>
      <c r="C1978" s="36" t="s">
        <v>1979</v>
      </c>
      <c r="D1978" s="37">
        <v>15.35</v>
      </c>
      <c r="E1978" s="9"/>
    </row>
    <row r="1979" spans="1:5" ht="12" customHeight="1">
      <c r="A1979" s="35" t="s">
        <v>4927</v>
      </c>
      <c r="B1979" s="35" t="s">
        <v>4928</v>
      </c>
      <c r="C1979" s="36" t="s">
        <v>1979</v>
      </c>
      <c r="D1979" s="37">
        <v>30.71</v>
      </c>
      <c r="E1979" s="9"/>
    </row>
    <row r="1980" spans="1:5" ht="12" customHeight="1">
      <c r="A1980" s="32" t="s">
        <v>4929</v>
      </c>
      <c r="B1980" s="32" t="s">
        <v>4930</v>
      </c>
      <c r="C1980" s="33" t="s">
        <v>1469</v>
      </c>
      <c r="D1980" s="34">
        <v>15.35</v>
      </c>
      <c r="E1980" s="9"/>
    </row>
    <row r="1981" spans="1:5" ht="12" customHeight="1">
      <c r="A1981" s="32" t="s">
        <v>4931</v>
      </c>
      <c r="B1981" s="32" t="s">
        <v>4932</v>
      </c>
      <c r="C1981" s="33" t="s">
        <v>1469</v>
      </c>
      <c r="D1981" s="34">
        <v>6.14</v>
      </c>
      <c r="E1981" s="9"/>
    </row>
    <row r="1982" spans="1:5" ht="12" customHeight="1">
      <c r="A1982" s="32" t="s">
        <v>4933</v>
      </c>
      <c r="B1982" s="32" t="s">
        <v>4934</v>
      </c>
      <c r="C1982" s="33" t="s">
        <v>1469</v>
      </c>
      <c r="D1982" s="34">
        <v>7.67</v>
      </c>
      <c r="E1982" s="9"/>
    </row>
    <row r="1983" spans="1:5" ht="12" customHeight="1">
      <c r="A1983" s="35" t="s">
        <v>4935</v>
      </c>
      <c r="B1983" s="35" t="s">
        <v>4936</v>
      </c>
      <c r="C1983" s="36" t="s">
        <v>1979</v>
      </c>
      <c r="D1983" s="37">
        <v>6.14</v>
      </c>
      <c r="E1983" s="9"/>
    </row>
    <row r="1984" spans="1:5" ht="12" customHeight="1">
      <c r="A1984" s="32" t="s">
        <v>4937</v>
      </c>
      <c r="B1984" s="32" t="s">
        <v>4938</v>
      </c>
      <c r="C1984" s="33" t="s">
        <v>1979</v>
      </c>
      <c r="D1984" s="34">
        <v>12.28</v>
      </c>
      <c r="E1984" s="9"/>
    </row>
    <row r="1985" spans="1:5" ht="12" customHeight="1">
      <c r="A1985" s="32" t="s">
        <v>4939</v>
      </c>
      <c r="B1985" s="32" t="s">
        <v>2047</v>
      </c>
      <c r="C1985" s="33" t="s">
        <v>939</v>
      </c>
      <c r="D1985" s="34">
        <v>366.15</v>
      </c>
      <c r="E1985" s="9"/>
    </row>
    <row r="1986" spans="1:5" ht="12" customHeight="1">
      <c r="A1986" s="32" t="s">
        <v>4940</v>
      </c>
      <c r="B1986" s="32" t="s">
        <v>4941</v>
      </c>
      <c r="C1986" s="33" t="s">
        <v>1979</v>
      </c>
      <c r="D1986" s="34">
        <v>6.14</v>
      </c>
      <c r="E1986" s="9"/>
    </row>
    <row r="1987" spans="1:5" ht="12" customHeight="1">
      <c r="A1987" s="32" t="s">
        <v>4942</v>
      </c>
      <c r="B1987" s="32" t="s">
        <v>4943</v>
      </c>
      <c r="C1987" s="33" t="s">
        <v>1979</v>
      </c>
      <c r="D1987" s="34">
        <v>15.35</v>
      </c>
      <c r="E1987" s="9"/>
    </row>
    <row r="1988" spans="1:5" ht="12" customHeight="1">
      <c r="A1988" s="35" t="s">
        <v>4944</v>
      </c>
      <c r="B1988" s="35" t="s">
        <v>4945</v>
      </c>
      <c r="C1988" s="36" t="s">
        <v>1469</v>
      </c>
      <c r="D1988" s="37">
        <v>15.35</v>
      </c>
      <c r="E1988" s="9"/>
    </row>
    <row r="1989" spans="1:5" ht="12" customHeight="1">
      <c r="A1989" s="32" t="s">
        <v>4946</v>
      </c>
      <c r="B1989" s="32" t="s">
        <v>4947</v>
      </c>
      <c r="C1989" s="33" t="s">
        <v>1979</v>
      </c>
      <c r="D1989" s="34">
        <v>2.57</v>
      </c>
      <c r="E1989" s="9"/>
    </row>
    <row r="1990" spans="1:5" ht="12" customHeight="1">
      <c r="A1990" s="32" t="s">
        <v>4948</v>
      </c>
      <c r="B1990" s="32" t="s">
        <v>4949</v>
      </c>
      <c r="C1990" s="33" t="s">
        <v>1979</v>
      </c>
      <c r="D1990" s="34">
        <v>18.43</v>
      </c>
      <c r="E1990" s="9"/>
    </row>
    <row r="1991" spans="1:5" ht="12" customHeight="1">
      <c r="A1991" s="35" t="s">
        <v>4950</v>
      </c>
      <c r="B1991" s="35" t="s">
        <v>4951</v>
      </c>
      <c r="C1991" s="36" t="s">
        <v>1469</v>
      </c>
      <c r="D1991" s="37">
        <v>12.28</v>
      </c>
      <c r="E1991" s="9"/>
    </row>
    <row r="1992" spans="1:5" ht="12" customHeight="1">
      <c r="A1992" s="35" t="s">
        <v>4952</v>
      </c>
      <c r="B1992" s="35" t="s">
        <v>4953</v>
      </c>
      <c r="C1992" s="36" t="s">
        <v>1979</v>
      </c>
      <c r="D1992" s="37">
        <v>140.38</v>
      </c>
      <c r="E1992" s="9"/>
    </row>
    <row r="1993" spans="1:5" ht="12" customHeight="1">
      <c r="A1993" s="35" t="s">
        <v>4954</v>
      </c>
      <c r="B1993" s="35" t="s">
        <v>4955</v>
      </c>
      <c r="C1993" s="36" t="s">
        <v>1979</v>
      </c>
      <c r="D1993" s="37">
        <v>49.36</v>
      </c>
      <c r="E1993" s="9"/>
    </row>
    <row r="1994" spans="1:5" ht="12" customHeight="1">
      <c r="A1994" s="35" t="s">
        <v>4956</v>
      </c>
      <c r="B1994" s="35" t="s">
        <v>4957</v>
      </c>
      <c r="C1994" s="36" t="s">
        <v>1979</v>
      </c>
      <c r="D1994" s="37">
        <v>264.97</v>
      </c>
      <c r="E1994" s="9"/>
    </row>
    <row r="1995" spans="1:5" ht="12" customHeight="1">
      <c r="A1995" s="35" t="s">
        <v>4958</v>
      </c>
      <c r="B1995" s="35" t="s">
        <v>4959</v>
      </c>
      <c r="C1995" s="36" t="s">
        <v>1979</v>
      </c>
      <c r="D1995" s="37">
        <v>40.33</v>
      </c>
      <c r="E1995" s="9"/>
    </row>
    <row r="1996" spans="1:5" ht="12" customHeight="1">
      <c r="A1996" s="35" t="s">
        <v>4960</v>
      </c>
      <c r="B1996" s="35" t="s">
        <v>4961</v>
      </c>
      <c r="C1996" s="36" t="s">
        <v>1979</v>
      </c>
      <c r="D1996" s="37">
        <v>425.66</v>
      </c>
      <c r="E1996" s="9"/>
    </row>
    <row r="1997" spans="1:5" ht="12" customHeight="1">
      <c r="A1997" s="35" t="s">
        <v>4962</v>
      </c>
      <c r="B1997" s="35" t="s">
        <v>4963</v>
      </c>
      <c r="C1997" s="36" t="s">
        <v>1979</v>
      </c>
      <c r="D1997" s="37">
        <v>203.39</v>
      </c>
      <c r="E1997" s="9"/>
    </row>
    <row r="1998" spans="1:5" ht="12" customHeight="1">
      <c r="A1998" s="35" t="s">
        <v>4964</v>
      </c>
      <c r="B1998" s="35" t="s">
        <v>2048</v>
      </c>
      <c r="C1998" s="36" t="s">
        <v>939</v>
      </c>
      <c r="D1998" s="37">
        <v>366.15</v>
      </c>
      <c r="E1998" s="9"/>
    </row>
    <row r="1999" spans="1:5" ht="12" customHeight="1">
      <c r="A1999" s="35" t="s">
        <v>4965</v>
      </c>
      <c r="B1999" s="42" t="s">
        <v>4966</v>
      </c>
      <c r="C1999" s="36" t="s">
        <v>1979</v>
      </c>
      <c r="D1999" s="37">
        <v>12.28</v>
      </c>
      <c r="E1999" s="9"/>
    </row>
    <row r="2000" spans="1:5" ht="12" customHeight="1">
      <c r="A2000" s="32" t="s">
        <v>4967</v>
      </c>
      <c r="B2000" s="32" t="s">
        <v>4968</v>
      </c>
      <c r="C2000" s="33" t="s">
        <v>1979</v>
      </c>
      <c r="D2000" s="34">
        <v>203.39</v>
      </c>
      <c r="E2000" s="9"/>
    </row>
    <row r="2001" spans="1:5" ht="12" customHeight="1">
      <c r="A2001" s="35" t="s">
        <v>4969</v>
      </c>
      <c r="B2001" s="35" t="s">
        <v>4970</v>
      </c>
      <c r="C2001" s="36" t="s">
        <v>1979</v>
      </c>
      <c r="D2001" s="37">
        <v>203.39</v>
      </c>
      <c r="E2001" s="9"/>
    </row>
    <row r="2002" spans="1:5" ht="12" customHeight="1">
      <c r="A2002" s="35" t="s">
        <v>4971</v>
      </c>
      <c r="B2002" s="35" t="s">
        <v>4972</v>
      </c>
      <c r="C2002" s="36" t="s">
        <v>1469</v>
      </c>
      <c r="D2002" s="37">
        <v>9.21</v>
      </c>
      <c r="E2002" s="9"/>
    </row>
    <row r="2003" spans="1:5" ht="12" customHeight="1">
      <c r="A2003" s="32" t="s">
        <v>4973</v>
      </c>
      <c r="B2003" s="32" t="s">
        <v>4974</v>
      </c>
      <c r="C2003" s="33" t="s">
        <v>1469</v>
      </c>
      <c r="D2003" s="34">
        <v>18.43</v>
      </c>
      <c r="E2003" s="9"/>
    </row>
    <row r="2004" spans="1:5" ht="12" customHeight="1">
      <c r="A2004" s="32" t="s">
        <v>4975</v>
      </c>
      <c r="B2004" s="32" t="s">
        <v>4976</v>
      </c>
      <c r="C2004" s="33" t="s">
        <v>1979</v>
      </c>
      <c r="D2004" s="34">
        <v>15.35</v>
      </c>
      <c r="E2004" s="9"/>
    </row>
    <row r="2005" spans="1:5" ht="12" customHeight="1">
      <c r="A2005" s="32" t="s">
        <v>4977</v>
      </c>
      <c r="B2005" s="32" t="s">
        <v>4978</v>
      </c>
      <c r="C2005" s="33" t="s">
        <v>1469</v>
      </c>
      <c r="D2005" s="34">
        <v>15.35</v>
      </c>
      <c r="E2005" s="9"/>
    </row>
    <row r="2006" spans="1:5" ht="12" customHeight="1">
      <c r="A2006" s="35" t="s">
        <v>4979</v>
      </c>
      <c r="B2006" s="35" t="s">
        <v>4980</v>
      </c>
      <c r="C2006" s="36" t="s">
        <v>1979</v>
      </c>
      <c r="D2006" s="37">
        <v>7.67</v>
      </c>
      <c r="E2006" s="9"/>
    </row>
    <row r="2007" spans="1:5" ht="12" customHeight="1">
      <c r="A2007" s="35" t="s">
        <v>4981</v>
      </c>
      <c r="B2007" s="35" t="s">
        <v>4982</v>
      </c>
      <c r="C2007" s="36" t="s">
        <v>1469</v>
      </c>
      <c r="D2007" s="37">
        <v>1.53</v>
      </c>
      <c r="E2007" s="9"/>
    </row>
    <row r="2008" spans="1:5" ht="12" customHeight="1">
      <c r="A2008" s="32" t="s">
        <v>4983</v>
      </c>
      <c r="B2008" s="32" t="s">
        <v>4984</v>
      </c>
      <c r="C2008" s="33" t="s">
        <v>1469</v>
      </c>
      <c r="D2008" s="34">
        <v>3.07</v>
      </c>
      <c r="E2008" s="9"/>
    </row>
    <row r="2009" spans="1:5" ht="12" customHeight="1">
      <c r="A2009" s="35" t="s">
        <v>4985</v>
      </c>
      <c r="B2009" s="35" t="s">
        <v>4986</v>
      </c>
      <c r="C2009" s="36" t="s">
        <v>1469</v>
      </c>
      <c r="D2009" s="37">
        <v>0.92</v>
      </c>
      <c r="E2009" s="9"/>
    </row>
    <row r="2010" spans="1:5" ht="12" customHeight="1">
      <c r="A2010" s="35" t="s">
        <v>4987</v>
      </c>
      <c r="B2010" s="35" t="s">
        <v>4988</v>
      </c>
      <c r="C2010" s="36" t="s">
        <v>1469</v>
      </c>
      <c r="D2010" s="37">
        <v>9.21</v>
      </c>
      <c r="E2010" s="9"/>
    </row>
    <row r="2011" spans="1:5" ht="12" customHeight="1">
      <c r="A2011" s="32" t="s">
        <v>4989</v>
      </c>
      <c r="B2011" s="32" t="s">
        <v>4990</v>
      </c>
      <c r="C2011" s="33" t="s">
        <v>1979</v>
      </c>
      <c r="D2011" s="34">
        <v>9.21</v>
      </c>
      <c r="E2011" s="9"/>
    </row>
    <row r="2012" spans="1:5" ht="12" customHeight="1">
      <c r="A2012" s="35" t="s">
        <v>4991</v>
      </c>
      <c r="B2012" s="35" t="s">
        <v>4992</v>
      </c>
      <c r="C2012" s="36" t="s">
        <v>1978</v>
      </c>
      <c r="D2012" s="37">
        <v>182.45</v>
      </c>
      <c r="E2012" s="9"/>
    </row>
    <row r="2013" spans="1:5" ht="12" customHeight="1">
      <c r="A2013" s="35" t="s">
        <v>4993</v>
      </c>
      <c r="B2013" s="35" t="s">
        <v>4994</v>
      </c>
      <c r="C2013" s="36" t="s">
        <v>1979</v>
      </c>
      <c r="D2013" s="37">
        <v>7.67</v>
      </c>
      <c r="E2013" s="9"/>
    </row>
    <row r="2014" spans="1:5" ht="12" customHeight="1">
      <c r="A2014" s="32" t="s">
        <v>4995</v>
      </c>
      <c r="B2014" s="32" t="s">
        <v>2049</v>
      </c>
      <c r="C2014" s="33" t="s">
        <v>939</v>
      </c>
      <c r="D2014" s="34">
        <v>366.15</v>
      </c>
      <c r="E2014" s="9"/>
    </row>
    <row r="2015" spans="1:5" ht="12" customHeight="1">
      <c r="A2015" s="35" t="s">
        <v>4996</v>
      </c>
      <c r="B2015" s="35" t="s">
        <v>4997</v>
      </c>
      <c r="C2015" s="36" t="s">
        <v>1979</v>
      </c>
      <c r="D2015" s="37">
        <v>92.15</v>
      </c>
      <c r="E2015" s="9"/>
    </row>
    <row r="2016" spans="1:5" ht="12" customHeight="1">
      <c r="A2016" s="35" t="s">
        <v>4998</v>
      </c>
      <c r="B2016" s="35" t="s">
        <v>4999</v>
      </c>
      <c r="C2016" s="36" t="s">
        <v>1979</v>
      </c>
      <c r="D2016" s="37">
        <v>24.57</v>
      </c>
      <c r="E2016" s="9"/>
    </row>
    <row r="2017" spans="1:5" ht="12" customHeight="1">
      <c r="A2017" s="35" t="s">
        <v>5000</v>
      </c>
      <c r="B2017" s="35" t="s">
        <v>5001</v>
      </c>
      <c r="C2017" s="36" t="s">
        <v>1979</v>
      </c>
      <c r="D2017" s="37">
        <v>3.56</v>
      </c>
      <c r="E2017" s="9"/>
    </row>
    <row r="2018" spans="1:5" ht="12" customHeight="1">
      <c r="A2018" s="35" t="s">
        <v>5002</v>
      </c>
      <c r="B2018" s="35" t="s">
        <v>5003</v>
      </c>
      <c r="C2018" s="36" t="s">
        <v>1979</v>
      </c>
      <c r="D2018" s="37">
        <v>122.87</v>
      </c>
      <c r="E2018" s="9"/>
    </row>
    <row r="2019" spans="1:5" ht="12" customHeight="1">
      <c r="A2019" s="35" t="s">
        <v>5004</v>
      </c>
      <c r="B2019" s="35" t="s">
        <v>5005</v>
      </c>
      <c r="C2019" s="36" t="s">
        <v>1979</v>
      </c>
      <c r="D2019" s="37">
        <v>30.71</v>
      </c>
      <c r="E2019" s="9"/>
    </row>
    <row r="2020" spans="1:5" ht="12" customHeight="1">
      <c r="A2020" s="35" t="s">
        <v>5006</v>
      </c>
      <c r="B2020" s="35" t="s">
        <v>5007</v>
      </c>
      <c r="C2020" s="36" t="s">
        <v>1979</v>
      </c>
      <c r="D2020" s="37">
        <v>61.43</v>
      </c>
      <c r="E2020" s="9"/>
    </row>
    <row r="2021" spans="1:5" ht="12" customHeight="1">
      <c r="A2021" s="32" t="s">
        <v>5008</v>
      </c>
      <c r="B2021" s="32" t="s">
        <v>5009</v>
      </c>
      <c r="C2021" s="33" t="s">
        <v>1979</v>
      </c>
      <c r="D2021" s="34">
        <v>203.39</v>
      </c>
      <c r="E2021" s="9"/>
    </row>
    <row r="2022" spans="1:5" ht="12" customHeight="1">
      <c r="A2022" s="35" t="s">
        <v>5010</v>
      </c>
      <c r="B2022" s="35" t="s">
        <v>5011</v>
      </c>
      <c r="C2022" s="36" t="s">
        <v>1979</v>
      </c>
      <c r="D2022" s="37">
        <v>203.39</v>
      </c>
      <c r="E2022" s="9"/>
    </row>
    <row r="2023" spans="1:5" ht="12" customHeight="1">
      <c r="A2023" s="35" t="s">
        <v>5012</v>
      </c>
      <c r="B2023" s="35" t="s">
        <v>5013</v>
      </c>
      <c r="C2023" s="36" t="s">
        <v>1979</v>
      </c>
      <c r="D2023" s="37">
        <v>203.39</v>
      </c>
      <c r="E2023" s="9"/>
    </row>
    <row r="2024" spans="1:5" ht="12" customHeight="1">
      <c r="A2024" s="35" t="s">
        <v>5014</v>
      </c>
      <c r="B2024" s="35" t="s">
        <v>1967</v>
      </c>
      <c r="C2024" s="36" t="s">
        <v>939</v>
      </c>
      <c r="D2024" s="37">
        <v>366.15</v>
      </c>
      <c r="E2024" s="9"/>
    </row>
    <row r="2025" spans="1:5" ht="12" customHeight="1">
      <c r="A2025" s="32" t="s">
        <v>5015</v>
      </c>
      <c r="B2025" s="32" t="s">
        <v>5016</v>
      </c>
      <c r="C2025" s="33" t="s">
        <v>1979</v>
      </c>
      <c r="D2025" s="34">
        <v>30.71</v>
      </c>
      <c r="E2025" s="9"/>
    </row>
    <row r="2026" spans="1:5" ht="12" customHeight="1">
      <c r="A2026" s="32" t="s">
        <v>5017</v>
      </c>
      <c r="B2026" s="32" t="s">
        <v>5018</v>
      </c>
      <c r="C2026" s="33" t="s">
        <v>1979</v>
      </c>
      <c r="D2026" s="34">
        <v>122.87</v>
      </c>
      <c r="E2026" s="9"/>
    </row>
    <row r="2027" spans="1:5" ht="12" customHeight="1">
      <c r="A2027" s="35" t="s">
        <v>5019</v>
      </c>
      <c r="B2027" s="35" t="s">
        <v>5020</v>
      </c>
      <c r="C2027" s="36" t="s">
        <v>1469</v>
      </c>
      <c r="D2027" s="37">
        <v>6.14</v>
      </c>
      <c r="E2027" s="9"/>
    </row>
    <row r="2028" spans="1:5" ht="12" customHeight="1">
      <c r="A2028" s="32" t="s">
        <v>5021</v>
      </c>
      <c r="B2028" s="32" t="s">
        <v>5022</v>
      </c>
      <c r="C2028" s="33" t="s">
        <v>1469</v>
      </c>
      <c r="D2028" s="34">
        <v>15.35</v>
      </c>
      <c r="E2028" s="9"/>
    </row>
    <row r="2029" spans="1:5" ht="12" customHeight="1">
      <c r="A2029" s="35" t="s">
        <v>5023</v>
      </c>
      <c r="B2029" s="35" t="s">
        <v>5024</v>
      </c>
      <c r="C2029" s="36" t="s">
        <v>1979</v>
      </c>
      <c r="D2029" s="37">
        <v>6.14</v>
      </c>
      <c r="E2029" s="9"/>
    </row>
    <row r="2030" spans="1:5" ht="12" customHeight="1">
      <c r="A2030" s="32" t="s">
        <v>5025</v>
      </c>
      <c r="B2030" s="32" t="s">
        <v>5026</v>
      </c>
      <c r="C2030" s="33" t="s">
        <v>1979</v>
      </c>
      <c r="D2030" s="34">
        <v>30.71</v>
      </c>
      <c r="E2030" s="9"/>
    </row>
    <row r="2031" spans="1:5" ht="12" customHeight="1">
      <c r="A2031" s="32" t="s">
        <v>5027</v>
      </c>
      <c r="B2031" s="32" t="s">
        <v>1968</v>
      </c>
      <c r="C2031" s="33" t="s">
        <v>939</v>
      </c>
      <c r="D2031" s="34">
        <v>366.15</v>
      </c>
      <c r="E2031" s="9"/>
    </row>
    <row r="2032" spans="1:5" ht="12" customHeight="1">
      <c r="A2032" s="32" t="s">
        <v>5028</v>
      </c>
      <c r="B2032" s="32" t="s">
        <v>2008</v>
      </c>
      <c r="C2032" s="33" t="s">
        <v>490</v>
      </c>
      <c r="D2032" s="34">
        <v>11.15</v>
      </c>
      <c r="E2032" s="9"/>
    </row>
    <row r="2033" spans="1:5" ht="12" customHeight="1">
      <c r="A2033" s="32" t="s">
        <v>5029</v>
      </c>
      <c r="B2033" s="32" t="s">
        <v>2009</v>
      </c>
      <c r="C2033" s="33" t="s">
        <v>490</v>
      </c>
      <c r="D2033" s="34">
        <v>11.41</v>
      </c>
      <c r="E2033" s="9"/>
    </row>
    <row r="2034" spans="1:5" ht="12" customHeight="1">
      <c r="A2034" s="35" t="s">
        <v>5030</v>
      </c>
      <c r="B2034" s="35" t="s">
        <v>2010</v>
      </c>
      <c r="C2034" s="36" t="s">
        <v>1979</v>
      </c>
      <c r="D2034" s="37">
        <v>71.15</v>
      </c>
      <c r="E2034" s="9"/>
    </row>
    <row r="2035" spans="1:5" ht="12" customHeight="1">
      <c r="A2035" s="32" t="s">
        <v>5031</v>
      </c>
      <c r="B2035" s="32" t="s">
        <v>2011</v>
      </c>
      <c r="C2035" s="33" t="s">
        <v>1979</v>
      </c>
      <c r="D2035" s="34">
        <v>502.62</v>
      </c>
      <c r="E2035" s="9"/>
    </row>
    <row r="2036" spans="1:5" ht="12" customHeight="1">
      <c r="A2036" s="35" t="s">
        <v>5032</v>
      </c>
      <c r="B2036" s="35" t="s">
        <v>2012</v>
      </c>
      <c r="C2036" s="36" t="s">
        <v>1979</v>
      </c>
      <c r="D2036" s="37">
        <v>242.89</v>
      </c>
      <c r="E2036" s="9"/>
    </row>
    <row r="2037" spans="1:5" ht="12" customHeight="1">
      <c r="A2037" s="32" t="s">
        <v>5033</v>
      </c>
      <c r="B2037" s="32" t="s">
        <v>2013</v>
      </c>
      <c r="C2037" s="33" t="s">
        <v>1979</v>
      </c>
      <c r="D2037" s="34">
        <v>239.82</v>
      </c>
      <c r="E2037" s="9"/>
    </row>
    <row r="2038" spans="1:5" ht="12" customHeight="1">
      <c r="A2038" s="35" t="s">
        <v>5034</v>
      </c>
      <c r="B2038" s="35" t="s">
        <v>2014</v>
      </c>
      <c r="C2038" s="36" t="s">
        <v>1469</v>
      </c>
      <c r="D2038" s="37">
        <v>23.63</v>
      </c>
      <c r="E2038" s="9"/>
    </row>
    <row r="2039" spans="1:5" ht="12" customHeight="1">
      <c r="A2039" s="35" t="s">
        <v>5035</v>
      </c>
      <c r="B2039" s="35" t="s">
        <v>2015</v>
      </c>
      <c r="C2039" s="36" t="s">
        <v>1979</v>
      </c>
      <c r="D2039" s="37">
        <v>54.63</v>
      </c>
      <c r="E2039" s="9"/>
    </row>
    <row r="2040" spans="1:5" ht="12" customHeight="1">
      <c r="A2040" s="35" t="s">
        <v>5036</v>
      </c>
      <c r="B2040" s="35" t="s">
        <v>2016</v>
      </c>
      <c r="C2040" s="36" t="s">
        <v>1979</v>
      </c>
      <c r="D2040" s="37">
        <v>9.49</v>
      </c>
      <c r="E2040" s="9"/>
    </row>
    <row r="2041" spans="1:5" ht="12" customHeight="1">
      <c r="A2041" s="35" t="s">
        <v>5037</v>
      </c>
      <c r="B2041" s="35" t="s">
        <v>2017</v>
      </c>
      <c r="C2041" s="36" t="s">
        <v>1979</v>
      </c>
      <c r="D2041" s="37">
        <v>30.94</v>
      </c>
      <c r="E2041" s="9"/>
    </row>
    <row r="2042" spans="1:5" ht="12" customHeight="1">
      <c r="A2042" s="35" t="s">
        <v>5038</v>
      </c>
      <c r="B2042" s="35" t="s">
        <v>2018</v>
      </c>
      <c r="C2042" s="36" t="s">
        <v>1979</v>
      </c>
      <c r="D2042" s="37">
        <v>35.55</v>
      </c>
      <c r="E2042" s="9"/>
    </row>
    <row r="2043" spans="1:5" ht="12" customHeight="1">
      <c r="A2043" s="35" t="s">
        <v>5039</v>
      </c>
      <c r="B2043" s="35" t="s">
        <v>2019</v>
      </c>
      <c r="C2043" s="36" t="s">
        <v>1469</v>
      </c>
      <c r="D2043" s="37">
        <v>39.92</v>
      </c>
      <c r="E2043" s="9"/>
    </row>
    <row r="2044" spans="1:5" ht="12" customHeight="1">
      <c r="A2044" s="35" t="s">
        <v>5040</v>
      </c>
      <c r="B2044" s="35" t="s">
        <v>916</v>
      </c>
      <c r="C2044" s="36" t="s">
        <v>1469</v>
      </c>
      <c r="D2044" s="37">
        <v>62.71</v>
      </c>
      <c r="E2044" s="9"/>
    </row>
    <row r="2045" spans="1:5" ht="12" customHeight="1">
      <c r="A2045" s="35" t="s">
        <v>5041</v>
      </c>
      <c r="B2045" s="35" t="s">
        <v>917</v>
      </c>
      <c r="C2045" s="36" t="s">
        <v>1979</v>
      </c>
      <c r="D2045" s="37">
        <v>14.13</v>
      </c>
      <c r="E2045" s="9"/>
    </row>
    <row r="2046" spans="1:5" ht="12" customHeight="1">
      <c r="A2046" s="35" t="s">
        <v>5042</v>
      </c>
      <c r="B2046" s="35" t="s">
        <v>918</v>
      </c>
      <c r="C2046" s="36" t="s">
        <v>1979</v>
      </c>
      <c r="D2046" s="37">
        <v>23.87</v>
      </c>
      <c r="E2046" s="9"/>
    </row>
    <row r="2047" spans="1:5" ht="12" customHeight="1">
      <c r="A2047" s="32" t="s">
        <v>5043</v>
      </c>
      <c r="B2047" s="32" t="s">
        <v>919</v>
      </c>
      <c r="C2047" s="33" t="s">
        <v>1979</v>
      </c>
      <c r="D2047" s="34">
        <v>943.73</v>
      </c>
      <c r="E2047" s="9"/>
    </row>
    <row r="2048" spans="1:5" ht="12" customHeight="1">
      <c r="A2048" s="35" t="s">
        <v>5044</v>
      </c>
      <c r="B2048" s="35" t="s">
        <v>1035</v>
      </c>
      <c r="C2048" s="36" t="s">
        <v>1979</v>
      </c>
      <c r="D2048" s="37">
        <v>326.22</v>
      </c>
      <c r="E2048" s="9"/>
    </row>
    <row r="2049" spans="1:5" ht="12" customHeight="1">
      <c r="A2049" s="35" t="s">
        <v>5045</v>
      </c>
      <c r="B2049" s="35" t="s">
        <v>920</v>
      </c>
      <c r="C2049" s="36" t="s">
        <v>1979</v>
      </c>
      <c r="D2049" s="37">
        <v>724.59</v>
      </c>
      <c r="E2049" s="9"/>
    </row>
    <row r="2050" spans="1:5" ht="12" customHeight="1">
      <c r="A2050" s="32" t="s">
        <v>5046</v>
      </c>
      <c r="B2050" s="32" t="s">
        <v>1036</v>
      </c>
      <c r="C2050" s="33" t="s">
        <v>1979</v>
      </c>
      <c r="D2050" s="34">
        <v>238.28</v>
      </c>
      <c r="E2050" s="9"/>
    </row>
    <row r="2051" spans="1:5" ht="12" customHeight="1">
      <c r="A2051" s="32" t="s">
        <v>5047</v>
      </c>
      <c r="B2051" s="32" t="s">
        <v>921</v>
      </c>
      <c r="C2051" s="33" t="s">
        <v>1469</v>
      </c>
      <c r="D2051" s="34">
        <v>130.12</v>
      </c>
      <c r="E2051" s="9"/>
    </row>
    <row r="2052" spans="1:5" ht="12" customHeight="1">
      <c r="A2052" s="35" t="s">
        <v>5048</v>
      </c>
      <c r="B2052" s="35" t="s">
        <v>922</v>
      </c>
      <c r="C2052" s="36" t="s">
        <v>1469</v>
      </c>
      <c r="D2052" s="37">
        <v>157.74</v>
      </c>
      <c r="E2052" s="9"/>
    </row>
    <row r="2053" spans="1:5" ht="12" customHeight="1">
      <c r="A2053" s="35" t="s">
        <v>5049</v>
      </c>
      <c r="B2053" s="35" t="s">
        <v>923</v>
      </c>
      <c r="C2053" s="36" t="s">
        <v>1469</v>
      </c>
      <c r="D2053" s="37">
        <v>60.55</v>
      </c>
      <c r="E2053" s="9"/>
    </row>
    <row r="2054" spans="1:5" ht="12" customHeight="1">
      <c r="A2054" s="32" t="s">
        <v>5050</v>
      </c>
      <c r="B2054" s="32" t="s">
        <v>1037</v>
      </c>
      <c r="C2054" s="33" t="s">
        <v>1469</v>
      </c>
      <c r="D2054" s="34">
        <v>62.3</v>
      </c>
      <c r="E2054" s="9"/>
    </row>
    <row r="2055" spans="1:5" ht="12" customHeight="1">
      <c r="A2055" s="32" t="s">
        <v>5051</v>
      </c>
      <c r="B2055" s="32" t="s">
        <v>1038</v>
      </c>
      <c r="C2055" s="33" t="s">
        <v>1469</v>
      </c>
      <c r="D2055" s="34">
        <v>69.55</v>
      </c>
      <c r="E2055" s="9"/>
    </row>
    <row r="2056" spans="1:5" ht="12" customHeight="1">
      <c r="A2056" s="32" t="s">
        <v>5052</v>
      </c>
      <c r="B2056" s="32" t="s">
        <v>2114</v>
      </c>
      <c r="C2056" s="33" t="s">
        <v>1979</v>
      </c>
      <c r="D2056" s="34">
        <v>1135.18</v>
      </c>
      <c r="E2056" s="9"/>
    </row>
    <row r="2057" spans="1:5" ht="12" customHeight="1">
      <c r="A2057" s="35" t="s">
        <v>5053</v>
      </c>
      <c r="B2057" s="35" t="s">
        <v>2115</v>
      </c>
      <c r="C2057" s="36" t="s">
        <v>1979</v>
      </c>
      <c r="D2057" s="37">
        <v>205.26</v>
      </c>
      <c r="E2057" s="9"/>
    </row>
    <row r="2058" spans="1:5" ht="12" customHeight="1">
      <c r="A2058" s="35" t="s">
        <v>5054</v>
      </c>
      <c r="B2058" s="35" t="s">
        <v>2116</v>
      </c>
      <c r="C2058" s="36" t="s">
        <v>1979</v>
      </c>
      <c r="D2058" s="37">
        <v>196.54</v>
      </c>
      <c r="E2058" s="9"/>
    </row>
    <row r="2059" spans="1:5" ht="12" customHeight="1">
      <c r="A2059" s="35" t="s">
        <v>5055</v>
      </c>
      <c r="B2059" s="35" t="s">
        <v>2117</v>
      </c>
      <c r="C2059" s="36" t="s">
        <v>1979</v>
      </c>
      <c r="D2059" s="37">
        <v>245.62</v>
      </c>
      <c r="E2059" s="9"/>
    </row>
    <row r="2060" spans="1:5" ht="12" customHeight="1">
      <c r="A2060" s="35" t="s">
        <v>5056</v>
      </c>
      <c r="B2060" s="35" t="s">
        <v>2118</v>
      </c>
      <c r="C2060" s="36" t="s">
        <v>1979</v>
      </c>
      <c r="D2060" s="37">
        <v>236.9</v>
      </c>
      <c r="E2060" s="9"/>
    </row>
    <row r="2061" spans="1:5" ht="12" customHeight="1">
      <c r="A2061" s="32" t="s">
        <v>5057</v>
      </c>
      <c r="B2061" s="32" t="s">
        <v>5058</v>
      </c>
      <c r="C2061" s="33" t="s">
        <v>1979</v>
      </c>
      <c r="D2061" s="34">
        <v>706.76</v>
      </c>
      <c r="E2061" s="9"/>
    </row>
    <row r="2062" spans="1:5" ht="12" customHeight="1">
      <c r="A2062" s="35" t="s">
        <v>5059</v>
      </c>
      <c r="B2062" s="35" t="s">
        <v>5060</v>
      </c>
      <c r="C2062" s="36" t="s">
        <v>1979</v>
      </c>
      <c r="D2062" s="37">
        <v>1433.42</v>
      </c>
      <c r="E2062" s="9"/>
    </row>
    <row r="2063" spans="1:5" ht="12" customHeight="1">
      <c r="A2063" s="35" t="s">
        <v>5061</v>
      </c>
      <c r="B2063" s="35" t="s">
        <v>1274</v>
      </c>
      <c r="C2063" s="36" t="s">
        <v>1979</v>
      </c>
      <c r="D2063" s="37">
        <v>13996.9</v>
      </c>
      <c r="E2063" s="9"/>
    </row>
    <row r="2064" spans="1:5" ht="12" customHeight="1">
      <c r="A2064" s="35" t="s">
        <v>5062</v>
      </c>
      <c r="B2064" s="35" t="s">
        <v>2119</v>
      </c>
      <c r="C2064" s="36" t="s">
        <v>1979</v>
      </c>
      <c r="D2064" s="37">
        <v>1062.27</v>
      </c>
      <c r="E2064" s="9"/>
    </row>
    <row r="2065" spans="1:5" ht="12" customHeight="1">
      <c r="A2065" s="35" t="s">
        <v>5063</v>
      </c>
      <c r="B2065" s="35" t="s">
        <v>2120</v>
      </c>
      <c r="C2065" s="36" t="s">
        <v>1979</v>
      </c>
      <c r="D2065" s="37">
        <v>442.51</v>
      </c>
      <c r="E2065" s="9"/>
    </row>
    <row r="2066" spans="1:5" ht="12" customHeight="1">
      <c r="A2066" s="32" t="s">
        <v>5064</v>
      </c>
      <c r="B2066" s="32" t="s">
        <v>2121</v>
      </c>
      <c r="C2066" s="33" t="s">
        <v>1979</v>
      </c>
      <c r="D2066" s="34">
        <v>592.08</v>
      </c>
      <c r="E2066" s="9"/>
    </row>
    <row r="2067" spans="1:5" ht="12" customHeight="1">
      <c r="A2067" s="32" t="s">
        <v>5065</v>
      </c>
      <c r="B2067" s="32" t="s">
        <v>1275</v>
      </c>
      <c r="C2067" s="33" t="s">
        <v>1979</v>
      </c>
      <c r="D2067" s="34">
        <v>193.98</v>
      </c>
      <c r="E2067" s="9"/>
    </row>
    <row r="2068" spans="1:5" ht="12" customHeight="1">
      <c r="A2068" s="35" t="s">
        <v>5066</v>
      </c>
      <c r="B2068" s="35" t="s">
        <v>2122</v>
      </c>
      <c r="C2068" s="36" t="s">
        <v>1979</v>
      </c>
      <c r="D2068" s="37">
        <v>406.46</v>
      </c>
      <c r="E2068" s="9"/>
    </row>
    <row r="2069" spans="1:5" ht="12" customHeight="1">
      <c r="A2069" s="35" t="s">
        <v>5067</v>
      </c>
      <c r="B2069" s="35" t="s">
        <v>1276</v>
      </c>
      <c r="C2069" s="36" t="s">
        <v>951</v>
      </c>
      <c r="D2069" s="37">
        <v>641.6</v>
      </c>
      <c r="E2069" s="9"/>
    </row>
    <row r="2070" spans="1:5" ht="12" customHeight="1">
      <c r="A2070" s="35" t="s">
        <v>5068</v>
      </c>
      <c r="B2070" s="35" t="s">
        <v>2123</v>
      </c>
      <c r="C2070" s="36" t="s">
        <v>1979</v>
      </c>
      <c r="D2070" s="37">
        <v>228.9</v>
      </c>
      <c r="E2070" s="9"/>
    </row>
    <row r="2071" spans="1:5" ht="12" customHeight="1">
      <c r="A2071" s="35" t="s">
        <v>5069</v>
      </c>
      <c r="B2071" s="35" t="s">
        <v>2124</v>
      </c>
      <c r="C2071" s="36" t="s">
        <v>1979</v>
      </c>
      <c r="D2071" s="37">
        <v>141.33</v>
      </c>
      <c r="E2071" s="9"/>
    </row>
    <row r="2072" spans="1:5" ht="12" customHeight="1">
      <c r="A2072" s="35" t="s">
        <v>5070</v>
      </c>
      <c r="B2072" s="35" t="s">
        <v>2125</v>
      </c>
      <c r="C2072" s="36" t="s">
        <v>1979</v>
      </c>
      <c r="D2072" s="37">
        <v>54.41</v>
      </c>
      <c r="E2072" s="9"/>
    </row>
    <row r="2073" spans="1:5" ht="12" customHeight="1">
      <c r="A2073" s="35" t="s">
        <v>5071</v>
      </c>
      <c r="B2073" s="35" t="s">
        <v>2126</v>
      </c>
      <c r="C2073" s="36" t="s">
        <v>1979</v>
      </c>
      <c r="D2073" s="37">
        <v>52.46</v>
      </c>
      <c r="E2073" s="9"/>
    </row>
    <row r="2074" spans="1:5" ht="12" customHeight="1">
      <c r="A2074" s="32" t="s">
        <v>5072</v>
      </c>
      <c r="B2074" s="32" t="s">
        <v>2127</v>
      </c>
      <c r="C2074" s="33" t="s">
        <v>1979</v>
      </c>
      <c r="D2074" s="34">
        <v>171.7</v>
      </c>
      <c r="E2074" s="9"/>
    </row>
    <row r="2075" spans="1:5" ht="12" customHeight="1">
      <c r="A2075" s="32" t="s">
        <v>5073</v>
      </c>
      <c r="B2075" s="32" t="s">
        <v>2128</v>
      </c>
      <c r="C2075" s="33" t="s">
        <v>1979</v>
      </c>
      <c r="D2075" s="34">
        <v>183.12</v>
      </c>
      <c r="E2075" s="9"/>
    </row>
    <row r="2076" spans="1:5" ht="12" customHeight="1">
      <c r="A2076" s="32" t="s">
        <v>5074</v>
      </c>
      <c r="B2076" s="32" t="s">
        <v>2129</v>
      </c>
      <c r="C2076" s="33" t="s">
        <v>1979</v>
      </c>
      <c r="D2076" s="34">
        <v>40.04</v>
      </c>
      <c r="E2076" s="9"/>
    </row>
    <row r="2077" spans="1:5" ht="12" customHeight="1">
      <c r="A2077" s="32" t="s">
        <v>5075</v>
      </c>
      <c r="B2077" s="32" t="s">
        <v>2130</v>
      </c>
      <c r="C2077" s="33" t="s">
        <v>1979</v>
      </c>
      <c r="D2077" s="34">
        <v>473.11</v>
      </c>
      <c r="E2077" s="9"/>
    </row>
    <row r="2078" spans="1:5" ht="12" customHeight="1">
      <c r="A2078" s="32" t="s">
        <v>5076</v>
      </c>
      <c r="B2078" s="32" t="s">
        <v>2131</v>
      </c>
      <c r="C2078" s="33" t="s">
        <v>1979</v>
      </c>
      <c r="D2078" s="34">
        <v>333.07</v>
      </c>
      <c r="E2078" s="9"/>
    </row>
    <row r="2079" spans="1:5" ht="12" customHeight="1">
      <c r="A2079" s="35" t="s">
        <v>5077</v>
      </c>
      <c r="B2079" s="35" t="s">
        <v>2132</v>
      </c>
      <c r="C2079" s="36" t="s">
        <v>1979</v>
      </c>
      <c r="D2079" s="37">
        <v>1266.33</v>
      </c>
      <c r="E2079" s="9"/>
    </row>
    <row r="2080" spans="1:5" ht="12" customHeight="1">
      <c r="A2080" s="35" t="s">
        <v>5078</v>
      </c>
      <c r="B2080" s="35" t="s">
        <v>5079</v>
      </c>
      <c r="C2080" s="36" t="s">
        <v>1979</v>
      </c>
      <c r="D2080" s="37">
        <v>6097.94</v>
      </c>
      <c r="E2080" s="9"/>
    </row>
    <row r="2081" spans="1:5" ht="12" customHeight="1">
      <c r="A2081" s="35" t="s">
        <v>5080</v>
      </c>
      <c r="B2081" s="35" t="s">
        <v>5081</v>
      </c>
      <c r="C2081" s="36" t="s">
        <v>1979</v>
      </c>
      <c r="D2081" s="37">
        <v>7768.45</v>
      </c>
      <c r="E2081" s="9"/>
    </row>
    <row r="2082" spans="1:5" ht="12" customHeight="1">
      <c r="A2082" s="35" t="s">
        <v>5082</v>
      </c>
      <c r="B2082" s="35" t="s">
        <v>5083</v>
      </c>
      <c r="C2082" s="36" t="s">
        <v>1979</v>
      </c>
      <c r="D2082" s="37">
        <v>9620.74</v>
      </c>
      <c r="E2082" s="9"/>
    </row>
    <row r="2083" spans="1:5" ht="12" customHeight="1">
      <c r="A2083" s="35" t="s">
        <v>5084</v>
      </c>
      <c r="B2083" s="35" t="s">
        <v>5085</v>
      </c>
      <c r="C2083" s="36" t="s">
        <v>1979</v>
      </c>
      <c r="D2083" s="37">
        <v>9514.33</v>
      </c>
      <c r="E2083" s="9"/>
    </row>
    <row r="2084" spans="1:5" ht="12" customHeight="1">
      <c r="A2084" s="35" t="s">
        <v>5086</v>
      </c>
      <c r="B2084" s="35" t="s">
        <v>5087</v>
      </c>
      <c r="C2084" s="36" t="s">
        <v>1979</v>
      </c>
      <c r="D2084" s="37">
        <v>11602.97</v>
      </c>
      <c r="E2084" s="9"/>
    </row>
    <row r="2085" spans="1:5" ht="12" customHeight="1">
      <c r="A2085" s="35" t="s">
        <v>5088</v>
      </c>
      <c r="B2085" s="35" t="s">
        <v>5089</v>
      </c>
      <c r="C2085" s="36" t="s">
        <v>1979</v>
      </c>
      <c r="D2085" s="37">
        <v>16917.19</v>
      </c>
      <c r="E2085" s="9"/>
    </row>
    <row r="2086" spans="1:5" ht="12" customHeight="1">
      <c r="A2086" s="35" t="s">
        <v>5090</v>
      </c>
      <c r="B2086" s="35" t="s">
        <v>5091</v>
      </c>
      <c r="C2086" s="36" t="s">
        <v>1979</v>
      </c>
      <c r="D2086" s="37">
        <v>19327.87</v>
      </c>
      <c r="E2086" s="9"/>
    </row>
    <row r="2087" spans="1:5" ht="12" customHeight="1">
      <c r="A2087" s="35" t="s">
        <v>5092</v>
      </c>
      <c r="B2087" s="35" t="s">
        <v>5093</v>
      </c>
      <c r="C2087" s="36" t="s">
        <v>1979</v>
      </c>
      <c r="D2087" s="37">
        <v>29783.12</v>
      </c>
      <c r="E2087" s="9"/>
    </row>
    <row r="2088" spans="1:5" ht="12" customHeight="1">
      <c r="A2088" s="35" t="s">
        <v>5094</v>
      </c>
      <c r="B2088" s="35" t="s">
        <v>2133</v>
      </c>
      <c r="C2088" s="36" t="s">
        <v>1979</v>
      </c>
      <c r="D2088" s="37">
        <v>174.36</v>
      </c>
      <c r="E2088" s="9"/>
    </row>
    <row r="2089" spans="1:5" ht="12" customHeight="1">
      <c r="A2089" s="35" t="s">
        <v>5095</v>
      </c>
      <c r="B2089" s="35" t="s">
        <v>2134</v>
      </c>
      <c r="C2089" s="36" t="s">
        <v>1979</v>
      </c>
      <c r="D2089" s="37">
        <v>619.94</v>
      </c>
      <c r="E2089" s="9"/>
    </row>
    <row r="2090" spans="1:5" ht="12" customHeight="1">
      <c r="A2090" s="35" t="s">
        <v>5096</v>
      </c>
      <c r="B2090" s="35" t="s">
        <v>2135</v>
      </c>
      <c r="C2090" s="36" t="s">
        <v>1979</v>
      </c>
      <c r="D2090" s="37">
        <v>289.77</v>
      </c>
      <c r="E2090" s="9"/>
    </row>
    <row r="2091" spans="1:5" ht="12" customHeight="1">
      <c r="A2091" s="35" t="s">
        <v>5097</v>
      </c>
      <c r="B2091" s="35" t="s">
        <v>2136</v>
      </c>
      <c r="C2091" s="36" t="s">
        <v>1979</v>
      </c>
      <c r="D2091" s="37">
        <v>439.82</v>
      </c>
      <c r="E2091" s="9"/>
    </row>
    <row r="2092" spans="1:5" ht="12" customHeight="1">
      <c r="A2092" s="32" t="s">
        <v>5098</v>
      </c>
      <c r="B2092" s="32" t="s">
        <v>2137</v>
      </c>
      <c r="C2092" s="33" t="s">
        <v>1979</v>
      </c>
      <c r="D2092" s="34">
        <v>304.92</v>
      </c>
      <c r="E2092" s="9"/>
    </row>
    <row r="2093" spans="1:5" ht="12" customHeight="1">
      <c r="A2093" s="35" t="s">
        <v>5099</v>
      </c>
      <c r="B2093" s="35" t="s">
        <v>1600</v>
      </c>
      <c r="C2093" s="36" t="s">
        <v>1979</v>
      </c>
      <c r="D2093" s="37">
        <v>326.43</v>
      </c>
      <c r="E2093" s="9"/>
    </row>
    <row r="2094" spans="1:5" ht="12" customHeight="1">
      <c r="A2094" s="35" t="s">
        <v>5100</v>
      </c>
      <c r="B2094" s="35" t="s">
        <v>1601</v>
      </c>
      <c r="C2094" s="36" t="s">
        <v>1979</v>
      </c>
      <c r="D2094" s="37">
        <v>472.75</v>
      </c>
      <c r="E2094" s="9"/>
    </row>
    <row r="2095" spans="1:5" ht="12" customHeight="1">
      <c r="A2095" s="35" t="s">
        <v>5101</v>
      </c>
      <c r="B2095" s="35" t="s">
        <v>1602</v>
      </c>
      <c r="C2095" s="36" t="s">
        <v>1979</v>
      </c>
      <c r="D2095" s="37">
        <v>351.58</v>
      </c>
      <c r="E2095" s="9"/>
    </row>
    <row r="2096" spans="1:5" ht="12" customHeight="1">
      <c r="A2096" s="35" t="s">
        <v>5102</v>
      </c>
      <c r="B2096" s="35" t="s">
        <v>1603</v>
      </c>
      <c r="C2096" s="36" t="s">
        <v>1979</v>
      </c>
      <c r="D2096" s="37">
        <v>523.95</v>
      </c>
      <c r="E2096" s="9"/>
    </row>
    <row r="2097" spans="1:5" ht="12" customHeight="1">
      <c r="A2097" s="35" t="s">
        <v>5103</v>
      </c>
      <c r="B2097" s="35" t="s">
        <v>1604</v>
      </c>
      <c r="C2097" s="36" t="s">
        <v>1979</v>
      </c>
      <c r="D2097" s="37">
        <v>371.39</v>
      </c>
      <c r="E2097" s="9"/>
    </row>
    <row r="2098" spans="1:5" ht="12" customHeight="1">
      <c r="A2098" s="35" t="s">
        <v>5104</v>
      </c>
      <c r="B2098" s="35" t="s">
        <v>1605</v>
      </c>
      <c r="C2098" s="36" t="s">
        <v>1979</v>
      </c>
      <c r="D2098" s="37">
        <v>760.02</v>
      </c>
      <c r="E2098" s="9"/>
    </row>
    <row r="2099" spans="1:5" ht="12" customHeight="1">
      <c r="A2099" s="35" t="s">
        <v>5105</v>
      </c>
      <c r="B2099" s="35" t="s">
        <v>1606</v>
      </c>
      <c r="C2099" s="36" t="s">
        <v>1979</v>
      </c>
      <c r="D2099" s="37">
        <v>514.2</v>
      </c>
      <c r="E2099" s="9"/>
    </row>
    <row r="2100" spans="1:5" ht="12" customHeight="1">
      <c r="A2100" s="35" t="s">
        <v>5106</v>
      </c>
      <c r="B2100" s="35" t="s">
        <v>1607</v>
      </c>
      <c r="C2100" s="36" t="s">
        <v>1979</v>
      </c>
      <c r="D2100" s="37">
        <v>980.52</v>
      </c>
      <c r="E2100" s="9"/>
    </row>
    <row r="2101" spans="1:5" ht="12" customHeight="1">
      <c r="A2101" s="35" t="s">
        <v>5107</v>
      </c>
      <c r="B2101" s="35" t="s">
        <v>1356</v>
      </c>
      <c r="C2101" s="36" t="s">
        <v>1979</v>
      </c>
      <c r="D2101" s="37">
        <v>1066.8</v>
      </c>
      <c r="E2101" s="9"/>
    </row>
    <row r="2102" spans="1:5" ht="12" customHeight="1">
      <c r="A2102" s="35" t="s">
        <v>5108</v>
      </c>
      <c r="B2102" s="35" t="s">
        <v>1357</v>
      </c>
      <c r="C2102" s="36" t="s">
        <v>1979</v>
      </c>
      <c r="D2102" s="37">
        <v>1253.15</v>
      </c>
      <c r="E2102" s="9"/>
    </row>
    <row r="2103" spans="1:5" ht="12" customHeight="1">
      <c r="A2103" s="35" t="s">
        <v>5109</v>
      </c>
      <c r="B2103" s="35" t="s">
        <v>1358</v>
      </c>
      <c r="C2103" s="36" t="s">
        <v>1979</v>
      </c>
      <c r="D2103" s="37">
        <v>1300.26</v>
      </c>
      <c r="E2103" s="9"/>
    </row>
    <row r="2104" spans="1:5" ht="12" customHeight="1">
      <c r="A2104" s="35" t="s">
        <v>5110</v>
      </c>
      <c r="B2104" s="35" t="s">
        <v>1359</v>
      </c>
      <c r="C2104" s="36" t="s">
        <v>1979</v>
      </c>
      <c r="D2104" s="37">
        <v>759.05</v>
      </c>
      <c r="E2104" s="9"/>
    </row>
    <row r="2105" spans="1:5" ht="12" customHeight="1">
      <c r="A2105" s="35" t="s">
        <v>5111</v>
      </c>
      <c r="B2105" s="35" t="s">
        <v>1360</v>
      </c>
      <c r="C2105" s="36" t="s">
        <v>1979</v>
      </c>
      <c r="D2105" s="37">
        <v>1561.49</v>
      </c>
      <c r="E2105" s="9"/>
    </row>
    <row r="2106" spans="1:5" ht="12" customHeight="1">
      <c r="A2106" s="35" t="s">
        <v>5112</v>
      </c>
      <c r="B2106" s="35" t="s">
        <v>1361</v>
      </c>
      <c r="C2106" s="36" t="s">
        <v>1979</v>
      </c>
      <c r="D2106" s="37">
        <v>1685.57</v>
      </c>
      <c r="E2106" s="9"/>
    </row>
    <row r="2107" spans="1:5" ht="12" customHeight="1">
      <c r="A2107" s="35" t="s">
        <v>5113</v>
      </c>
      <c r="B2107" s="35" t="s">
        <v>1362</v>
      </c>
      <c r="C2107" s="36" t="s">
        <v>1979</v>
      </c>
      <c r="D2107" s="37">
        <v>2288.48</v>
      </c>
      <c r="E2107" s="9"/>
    </row>
    <row r="2108" spans="1:5" ht="12" customHeight="1">
      <c r="A2108" s="35" t="s">
        <v>5114</v>
      </c>
      <c r="B2108" s="35" t="s">
        <v>1363</v>
      </c>
      <c r="C2108" s="36" t="s">
        <v>1979</v>
      </c>
      <c r="D2108" s="37">
        <v>2614.9</v>
      </c>
      <c r="E2108" s="9"/>
    </row>
    <row r="2109" spans="1:5" ht="12" customHeight="1">
      <c r="A2109" s="35" t="s">
        <v>5115</v>
      </c>
      <c r="B2109" s="35" t="s">
        <v>1277</v>
      </c>
      <c r="C2109" s="36" t="s">
        <v>1979</v>
      </c>
      <c r="D2109" s="37">
        <v>464.69</v>
      </c>
      <c r="E2109" s="9"/>
    </row>
    <row r="2110" spans="1:5" ht="12" customHeight="1">
      <c r="A2110" s="35" t="s">
        <v>5116</v>
      </c>
      <c r="B2110" s="35" t="s">
        <v>1364</v>
      </c>
      <c r="C2110" s="36" t="s">
        <v>1979</v>
      </c>
      <c r="D2110" s="37">
        <v>33.34</v>
      </c>
      <c r="E2110" s="9"/>
    </row>
    <row r="2111" spans="1:5" ht="12" customHeight="1">
      <c r="A2111" s="35" t="s">
        <v>5117</v>
      </c>
      <c r="B2111" s="35" t="s">
        <v>1365</v>
      </c>
      <c r="C2111" s="36" t="s">
        <v>939</v>
      </c>
      <c r="D2111" s="37">
        <v>366.15</v>
      </c>
      <c r="E2111" s="9"/>
    </row>
    <row r="2112" spans="1:5" ht="12" customHeight="1">
      <c r="A2112" s="35" t="s">
        <v>5118</v>
      </c>
      <c r="B2112" s="35" t="s">
        <v>1278</v>
      </c>
      <c r="C2112" s="36" t="s">
        <v>1979</v>
      </c>
      <c r="D2112" s="37">
        <v>612.5</v>
      </c>
      <c r="E2112" s="9"/>
    </row>
    <row r="2113" spans="1:5" ht="12" customHeight="1">
      <c r="A2113" s="35" t="s">
        <v>5119</v>
      </c>
      <c r="B2113" s="35" t="s">
        <v>1366</v>
      </c>
      <c r="C2113" s="36" t="s">
        <v>1979</v>
      </c>
      <c r="D2113" s="37">
        <v>581.51</v>
      </c>
      <c r="E2113" s="9"/>
    </row>
    <row r="2114" spans="1:5" ht="12" customHeight="1">
      <c r="A2114" s="35" t="s">
        <v>5120</v>
      </c>
      <c r="B2114" s="35" t="s">
        <v>5121</v>
      </c>
      <c r="C2114" s="36" t="s">
        <v>1979</v>
      </c>
      <c r="D2114" s="37">
        <v>16.01</v>
      </c>
      <c r="E2114" s="9"/>
    </row>
    <row r="2115" spans="1:5" ht="12" customHeight="1">
      <c r="A2115" s="35" t="s">
        <v>5122</v>
      </c>
      <c r="B2115" s="35" t="s">
        <v>1279</v>
      </c>
      <c r="C2115" s="36" t="s">
        <v>1979</v>
      </c>
      <c r="D2115" s="37">
        <v>14.08</v>
      </c>
      <c r="E2115" s="9"/>
    </row>
    <row r="2116" spans="1:5" ht="12" customHeight="1">
      <c r="A2116" s="35" t="s">
        <v>5123</v>
      </c>
      <c r="B2116" s="35" t="s">
        <v>1280</v>
      </c>
      <c r="C2116" s="36" t="s">
        <v>1979</v>
      </c>
      <c r="D2116" s="37">
        <v>19.37</v>
      </c>
      <c r="E2116" s="9"/>
    </row>
    <row r="2117" spans="1:5" ht="12" customHeight="1">
      <c r="A2117" s="35" t="s">
        <v>5124</v>
      </c>
      <c r="B2117" s="35" t="s">
        <v>1281</v>
      </c>
      <c r="C2117" s="36" t="s">
        <v>1979</v>
      </c>
      <c r="D2117" s="37">
        <v>24.87</v>
      </c>
      <c r="E2117" s="9"/>
    </row>
    <row r="2118" spans="1:5" ht="12" customHeight="1">
      <c r="A2118" s="35" t="s">
        <v>5125</v>
      </c>
      <c r="B2118" s="35" t="s">
        <v>1446</v>
      </c>
      <c r="C2118" s="36" t="s">
        <v>1979</v>
      </c>
      <c r="D2118" s="37">
        <v>9.24</v>
      </c>
      <c r="E2118" s="9"/>
    </row>
    <row r="2119" spans="1:5" ht="12" customHeight="1">
      <c r="A2119" s="35" t="s">
        <v>5126</v>
      </c>
      <c r="B2119" s="35" t="s">
        <v>1447</v>
      </c>
      <c r="C2119" s="36" t="s">
        <v>1979</v>
      </c>
      <c r="D2119" s="37">
        <v>11.49</v>
      </c>
      <c r="E2119" s="9"/>
    </row>
    <row r="2120" spans="1:5" ht="12" customHeight="1">
      <c r="A2120" s="35" t="s">
        <v>5127</v>
      </c>
      <c r="B2120" s="35" t="s">
        <v>1448</v>
      </c>
      <c r="C2120" s="36" t="s">
        <v>1979</v>
      </c>
      <c r="D2120" s="37">
        <v>5.62</v>
      </c>
      <c r="E2120" s="9"/>
    </row>
    <row r="2121" spans="1:5" ht="12" customHeight="1">
      <c r="A2121" s="35" t="s">
        <v>5128</v>
      </c>
      <c r="B2121" s="35" t="s">
        <v>1449</v>
      </c>
      <c r="C2121" s="36" t="s">
        <v>1979</v>
      </c>
      <c r="D2121" s="37">
        <v>11.87</v>
      </c>
      <c r="E2121" s="9"/>
    </row>
    <row r="2122" spans="1:5" ht="12" customHeight="1">
      <c r="A2122" s="35" t="s">
        <v>5129</v>
      </c>
      <c r="B2122" s="35" t="s">
        <v>1450</v>
      </c>
      <c r="C2122" s="36" t="s">
        <v>1979</v>
      </c>
      <c r="D2122" s="37">
        <v>12.53</v>
      </c>
      <c r="E2122" s="9"/>
    </row>
    <row r="2123" spans="1:5" ht="12" customHeight="1">
      <c r="A2123" s="35" t="s">
        <v>5130</v>
      </c>
      <c r="B2123" s="35" t="s">
        <v>1451</v>
      </c>
      <c r="C2123" s="36" t="s">
        <v>1979</v>
      </c>
      <c r="D2123" s="37">
        <v>12.71</v>
      </c>
      <c r="E2123" s="9"/>
    </row>
    <row r="2124" spans="1:5" ht="12" customHeight="1">
      <c r="A2124" s="35" t="s">
        <v>5131</v>
      </c>
      <c r="B2124" s="35" t="s">
        <v>1452</v>
      </c>
      <c r="C2124" s="36" t="s">
        <v>1979</v>
      </c>
      <c r="D2124" s="37">
        <v>15.9</v>
      </c>
      <c r="E2124" s="9"/>
    </row>
    <row r="2125" spans="1:5" ht="12" customHeight="1">
      <c r="A2125" s="35" t="s">
        <v>5132</v>
      </c>
      <c r="B2125" s="35" t="s">
        <v>1453</v>
      </c>
      <c r="C2125" s="36" t="s">
        <v>1979</v>
      </c>
      <c r="D2125" s="37">
        <v>17.26</v>
      </c>
      <c r="E2125" s="9"/>
    </row>
    <row r="2126" spans="1:5" ht="12" customHeight="1">
      <c r="A2126" s="35" t="s">
        <v>5133</v>
      </c>
      <c r="B2126" s="35" t="s">
        <v>924</v>
      </c>
      <c r="C2126" s="36" t="s">
        <v>1979</v>
      </c>
      <c r="D2126" s="37">
        <v>17.53</v>
      </c>
      <c r="E2126" s="9"/>
    </row>
    <row r="2127" spans="1:5" ht="12" customHeight="1">
      <c r="A2127" s="35" t="s">
        <v>5134</v>
      </c>
      <c r="B2127" s="35" t="s">
        <v>925</v>
      </c>
      <c r="C2127" s="36" t="s">
        <v>1979</v>
      </c>
      <c r="D2127" s="37">
        <v>20.53</v>
      </c>
      <c r="E2127" s="9"/>
    </row>
    <row r="2128" spans="1:5" ht="12" customHeight="1">
      <c r="A2128" s="35" t="s">
        <v>5135</v>
      </c>
      <c r="B2128" s="35" t="s">
        <v>926</v>
      </c>
      <c r="C2128" s="36" t="s">
        <v>1979</v>
      </c>
      <c r="D2128" s="37">
        <v>27.21</v>
      </c>
      <c r="E2128" s="9"/>
    </row>
    <row r="2129" spans="1:5" ht="12" customHeight="1">
      <c r="A2129" s="35" t="s">
        <v>5136</v>
      </c>
      <c r="B2129" s="35" t="s">
        <v>927</v>
      </c>
      <c r="C2129" s="36" t="s">
        <v>1979</v>
      </c>
      <c r="D2129" s="37">
        <v>26.65</v>
      </c>
      <c r="E2129" s="9"/>
    </row>
    <row r="2130" spans="1:5" ht="12" customHeight="1">
      <c r="A2130" s="35" t="s">
        <v>5137</v>
      </c>
      <c r="B2130" s="35" t="s">
        <v>928</v>
      </c>
      <c r="C2130" s="36" t="s">
        <v>1979</v>
      </c>
      <c r="D2130" s="37">
        <v>29.47</v>
      </c>
      <c r="E2130" s="9"/>
    </row>
    <row r="2131" spans="1:5" ht="12" customHeight="1">
      <c r="A2131" s="35" t="s">
        <v>5138</v>
      </c>
      <c r="B2131" s="35" t="s">
        <v>929</v>
      </c>
      <c r="C2131" s="36" t="s">
        <v>1979</v>
      </c>
      <c r="D2131" s="37">
        <v>31.99</v>
      </c>
      <c r="E2131" s="9"/>
    </row>
    <row r="2132" spans="1:5" ht="12" customHeight="1">
      <c r="A2132" s="35" t="s">
        <v>5139</v>
      </c>
      <c r="B2132" s="35" t="s">
        <v>930</v>
      </c>
      <c r="C2132" s="36" t="s">
        <v>1978</v>
      </c>
      <c r="D2132" s="37">
        <v>456.67</v>
      </c>
      <c r="E2132" s="9"/>
    </row>
    <row r="2133" spans="1:5" ht="12" customHeight="1">
      <c r="A2133" s="35" t="s">
        <v>5140</v>
      </c>
      <c r="B2133" s="35" t="s">
        <v>1282</v>
      </c>
      <c r="C2133" s="36" t="s">
        <v>1978</v>
      </c>
      <c r="D2133" s="37">
        <v>145.85</v>
      </c>
      <c r="E2133" s="9"/>
    </row>
    <row r="2134" spans="1:5" ht="12" customHeight="1">
      <c r="A2134" s="32" t="s">
        <v>5141</v>
      </c>
      <c r="B2134" s="32" t="s">
        <v>931</v>
      </c>
      <c r="C2134" s="33" t="s">
        <v>1979</v>
      </c>
      <c r="D2134" s="34">
        <v>40.71</v>
      </c>
      <c r="E2134" s="9"/>
    </row>
    <row r="2135" spans="1:5" ht="12" customHeight="1">
      <c r="A2135" s="35" t="s">
        <v>5142</v>
      </c>
      <c r="B2135" s="35" t="s">
        <v>1471</v>
      </c>
      <c r="C2135" s="36" t="s">
        <v>1979</v>
      </c>
      <c r="D2135" s="37">
        <v>60.36</v>
      </c>
      <c r="E2135" s="9"/>
    </row>
    <row r="2136" spans="1:5" ht="12" customHeight="1">
      <c r="A2136" s="35" t="s">
        <v>5143</v>
      </c>
      <c r="B2136" s="35" t="s">
        <v>1472</v>
      </c>
      <c r="C2136" s="36" t="s">
        <v>1979</v>
      </c>
      <c r="D2136" s="37">
        <v>79.07</v>
      </c>
      <c r="E2136" s="9"/>
    </row>
    <row r="2137" spans="1:5" ht="12" customHeight="1">
      <c r="A2137" s="35" t="s">
        <v>5144</v>
      </c>
      <c r="B2137" s="35" t="s">
        <v>1283</v>
      </c>
      <c r="C2137" s="36" t="s">
        <v>1979</v>
      </c>
      <c r="D2137" s="37">
        <v>258.06</v>
      </c>
      <c r="E2137" s="9"/>
    </row>
    <row r="2138" spans="1:5" ht="12" customHeight="1">
      <c r="A2138" s="35" t="s">
        <v>5145</v>
      </c>
      <c r="B2138" s="35" t="s">
        <v>1284</v>
      </c>
      <c r="C2138" s="36" t="s">
        <v>1979</v>
      </c>
      <c r="D2138" s="37">
        <v>371.7</v>
      </c>
      <c r="E2138" s="9"/>
    </row>
    <row r="2139" spans="1:5" ht="12" customHeight="1">
      <c r="A2139" s="35" t="s">
        <v>5146</v>
      </c>
      <c r="B2139" s="35" t="s">
        <v>1285</v>
      </c>
      <c r="C2139" s="36" t="s">
        <v>1979</v>
      </c>
      <c r="D2139" s="37">
        <v>761.72</v>
      </c>
      <c r="E2139" s="9"/>
    </row>
    <row r="2140" spans="1:5" ht="12" customHeight="1">
      <c r="A2140" s="35" t="s">
        <v>5147</v>
      </c>
      <c r="B2140" s="35" t="s">
        <v>1286</v>
      </c>
      <c r="C2140" s="36" t="s">
        <v>1979</v>
      </c>
      <c r="D2140" s="37">
        <v>1574.87</v>
      </c>
      <c r="E2140" s="9"/>
    </row>
    <row r="2141" spans="1:5" ht="12" customHeight="1">
      <c r="A2141" s="35" t="s">
        <v>5148</v>
      </c>
      <c r="B2141" s="35" t="s">
        <v>1473</v>
      </c>
      <c r="C2141" s="36" t="s">
        <v>1979</v>
      </c>
      <c r="D2141" s="37">
        <v>220</v>
      </c>
      <c r="E2141" s="9"/>
    </row>
    <row r="2142" spans="1:5" ht="12" customHeight="1">
      <c r="A2142" s="35" t="s">
        <v>5149</v>
      </c>
      <c r="B2142" s="35" t="s">
        <v>1474</v>
      </c>
      <c r="C2142" s="36" t="s">
        <v>1979</v>
      </c>
      <c r="D2142" s="37">
        <v>524.97</v>
      </c>
      <c r="E2142" s="9"/>
    </row>
    <row r="2143" spans="1:5" ht="12" customHeight="1">
      <c r="A2143" s="35" t="s">
        <v>5150</v>
      </c>
      <c r="B2143" s="35" t="s">
        <v>1475</v>
      </c>
      <c r="C2143" s="36" t="s">
        <v>1979</v>
      </c>
      <c r="D2143" s="37">
        <v>803.89</v>
      </c>
      <c r="E2143" s="9"/>
    </row>
    <row r="2144" spans="1:5" ht="12" customHeight="1">
      <c r="A2144" s="35" t="s">
        <v>5151</v>
      </c>
      <c r="B2144" s="35" t="s">
        <v>1476</v>
      </c>
      <c r="C2144" s="36" t="s">
        <v>1979</v>
      </c>
      <c r="D2144" s="37">
        <v>1279.85</v>
      </c>
      <c r="E2144" s="9"/>
    </row>
    <row r="2145" spans="1:5" ht="12" customHeight="1">
      <c r="A2145" s="35" t="s">
        <v>5152</v>
      </c>
      <c r="B2145" s="35" t="s">
        <v>1477</v>
      </c>
      <c r="C2145" s="36" t="s">
        <v>1469</v>
      </c>
      <c r="D2145" s="37">
        <v>30.66</v>
      </c>
      <c r="E2145" s="9"/>
    </row>
    <row r="2146" spans="1:5" ht="12" customHeight="1">
      <c r="A2146" s="35" t="s">
        <v>5153</v>
      </c>
      <c r="B2146" s="35" t="s">
        <v>1478</v>
      </c>
      <c r="C2146" s="36" t="s">
        <v>1979</v>
      </c>
      <c r="D2146" s="37">
        <v>37.68</v>
      </c>
      <c r="E2146" s="9"/>
    </row>
    <row r="2147" spans="1:5" ht="12" customHeight="1">
      <c r="A2147" s="35" t="s">
        <v>5154</v>
      </c>
      <c r="B2147" s="35" t="s">
        <v>1479</v>
      </c>
      <c r="C2147" s="36" t="s">
        <v>1979</v>
      </c>
      <c r="D2147" s="37">
        <v>40.39</v>
      </c>
      <c r="E2147" s="9"/>
    </row>
    <row r="2148" spans="1:5" ht="12" customHeight="1">
      <c r="A2148" s="35" t="s">
        <v>5155</v>
      </c>
      <c r="B2148" s="35" t="s">
        <v>1480</v>
      </c>
      <c r="C2148" s="36" t="s">
        <v>939</v>
      </c>
      <c r="D2148" s="37">
        <v>366.15</v>
      </c>
      <c r="E2148" s="9"/>
    </row>
    <row r="2149" spans="1:5" ht="12" customHeight="1">
      <c r="A2149" s="35" t="s">
        <v>5156</v>
      </c>
      <c r="B2149" s="35" t="s">
        <v>1287</v>
      </c>
      <c r="C2149" s="36" t="s">
        <v>1979</v>
      </c>
      <c r="D2149" s="37">
        <v>236.52</v>
      </c>
      <c r="E2149" s="9"/>
    </row>
    <row r="2150" spans="1:5" ht="12" customHeight="1">
      <c r="A2150" s="35" t="s">
        <v>5157</v>
      </c>
      <c r="B2150" s="35" t="s">
        <v>1288</v>
      </c>
      <c r="C2150" s="36" t="s">
        <v>1979</v>
      </c>
      <c r="D2150" s="37">
        <v>871.09</v>
      </c>
      <c r="E2150" s="9"/>
    </row>
    <row r="2151" spans="1:5" ht="12" customHeight="1">
      <c r="A2151" s="35" t="s">
        <v>5158</v>
      </c>
      <c r="B2151" s="35" t="s">
        <v>1289</v>
      </c>
      <c r="C2151" s="36" t="s">
        <v>1979</v>
      </c>
      <c r="D2151" s="37">
        <v>487.55</v>
      </c>
      <c r="E2151" s="9"/>
    </row>
    <row r="2152" spans="1:5" ht="12" customHeight="1">
      <c r="A2152" s="35" t="s">
        <v>5159</v>
      </c>
      <c r="B2152" s="35" t="s">
        <v>1290</v>
      </c>
      <c r="C2152" s="36" t="s">
        <v>1979</v>
      </c>
      <c r="D2152" s="37">
        <v>924.35</v>
      </c>
      <c r="E2152" s="9"/>
    </row>
    <row r="2153" spans="1:5" ht="12" customHeight="1">
      <c r="A2153" s="35" t="s">
        <v>5160</v>
      </c>
      <c r="B2153" s="35" t="s">
        <v>1481</v>
      </c>
      <c r="C2153" s="36" t="s">
        <v>1979</v>
      </c>
      <c r="D2153" s="37">
        <v>8.42</v>
      </c>
      <c r="E2153" s="9"/>
    </row>
    <row r="2154" spans="1:5" ht="12" customHeight="1">
      <c r="A2154" s="35" t="s">
        <v>5161</v>
      </c>
      <c r="B2154" s="35" t="s">
        <v>1482</v>
      </c>
      <c r="C2154" s="36" t="s">
        <v>1979</v>
      </c>
      <c r="D2154" s="37">
        <v>8.38</v>
      </c>
      <c r="E2154" s="9"/>
    </row>
    <row r="2155" spans="1:5" ht="12" customHeight="1">
      <c r="A2155" s="32" t="s">
        <v>5162</v>
      </c>
      <c r="B2155" s="32" t="s">
        <v>1483</v>
      </c>
      <c r="C2155" s="33" t="s">
        <v>1979</v>
      </c>
      <c r="D2155" s="34">
        <v>18.6</v>
      </c>
      <c r="E2155" s="9"/>
    </row>
    <row r="2156" spans="1:5" ht="12" customHeight="1">
      <c r="A2156" s="32" t="s">
        <v>5163</v>
      </c>
      <c r="B2156" s="32" t="s">
        <v>1484</v>
      </c>
      <c r="C2156" s="33" t="s">
        <v>1979</v>
      </c>
      <c r="D2156" s="34">
        <v>51.53</v>
      </c>
      <c r="E2156" s="9"/>
    </row>
    <row r="2157" spans="1:5" ht="12" customHeight="1">
      <c r="A2157" s="35" t="s">
        <v>5164</v>
      </c>
      <c r="B2157" s="35" t="s">
        <v>1485</v>
      </c>
      <c r="C2157" s="36" t="s">
        <v>1979</v>
      </c>
      <c r="D2157" s="37">
        <v>73.97</v>
      </c>
      <c r="E2157" s="9"/>
    </row>
    <row r="2158" spans="1:5" ht="12" customHeight="1">
      <c r="A2158" s="35" t="s">
        <v>5165</v>
      </c>
      <c r="B2158" s="35" t="s">
        <v>1486</v>
      </c>
      <c r="C2158" s="36" t="s">
        <v>1979</v>
      </c>
      <c r="D2158" s="37">
        <v>16.79</v>
      </c>
      <c r="E2158" s="9"/>
    </row>
    <row r="2159" spans="1:5" ht="12" customHeight="1">
      <c r="A2159" s="35" t="s">
        <v>5166</v>
      </c>
      <c r="B2159" s="35" t="s">
        <v>1487</v>
      </c>
      <c r="C2159" s="36" t="s">
        <v>1979</v>
      </c>
      <c r="D2159" s="37">
        <v>45.05</v>
      </c>
      <c r="E2159" s="9"/>
    </row>
    <row r="2160" spans="1:5" ht="12" customHeight="1">
      <c r="A2160" s="35" t="s">
        <v>5167</v>
      </c>
      <c r="B2160" s="35" t="s">
        <v>1637</v>
      </c>
      <c r="C2160" s="36" t="s">
        <v>1979</v>
      </c>
      <c r="D2160" s="37">
        <v>15.29</v>
      </c>
      <c r="E2160" s="9"/>
    </row>
    <row r="2161" spans="1:5" ht="12" customHeight="1">
      <c r="A2161" s="35" t="s">
        <v>5168</v>
      </c>
      <c r="B2161" s="35" t="s">
        <v>1638</v>
      </c>
      <c r="C2161" s="36" t="s">
        <v>1979</v>
      </c>
      <c r="D2161" s="37">
        <v>30.02</v>
      </c>
      <c r="E2161" s="9"/>
    </row>
    <row r="2162" spans="1:5" ht="12" customHeight="1">
      <c r="A2162" s="35" t="s">
        <v>5169</v>
      </c>
      <c r="B2162" s="35" t="s">
        <v>403</v>
      </c>
      <c r="C2162" s="36" t="s">
        <v>1979</v>
      </c>
      <c r="D2162" s="37">
        <v>37.69</v>
      </c>
      <c r="E2162" s="9"/>
    </row>
    <row r="2163" spans="1:5" ht="12" customHeight="1">
      <c r="A2163" s="35" t="s">
        <v>5170</v>
      </c>
      <c r="B2163" s="35" t="s">
        <v>404</v>
      </c>
      <c r="C2163" s="36" t="s">
        <v>1979</v>
      </c>
      <c r="D2163" s="37">
        <v>110.28</v>
      </c>
      <c r="E2163" s="9"/>
    </row>
    <row r="2164" spans="1:5" ht="12" customHeight="1">
      <c r="A2164" s="35" t="s">
        <v>5171</v>
      </c>
      <c r="B2164" s="35" t="s">
        <v>405</v>
      </c>
      <c r="C2164" s="36" t="s">
        <v>1979</v>
      </c>
      <c r="D2164" s="37">
        <v>36.18</v>
      </c>
      <c r="E2164" s="9"/>
    </row>
    <row r="2165" spans="1:5" ht="12" customHeight="1">
      <c r="A2165" s="35" t="s">
        <v>5172</v>
      </c>
      <c r="B2165" s="35" t="s">
        <v>400</v>
      </c>
      <c r="C2165" s="36" t="s">
        <v>1979</v>
      </c>
      <c r="D2165" s="37">
        <v>12.27</v>
      </c>
      <c r="E2165" s="9"/>
    </row>
    <row r="2166" spans="1:5" ht="12" customHeight="1">
      <c r="A2166" s="35" t="s">
        <v>5173</v>
      </c>
      <c r="B2166" s="35" t="s">
        <v>401</v>
      </c>
      <c r="C2166" s="36" t="s">
        <v>1979</v>
      </c>
      <c r="D2166" s="37">
        <v>13.5</v>
      </c>
      <c r="E2166" s="9"/>
    </row>
    <row r="2167" spans="1:5" ht="12" customHeight="1">
      <c r="A2167" s="35" t="s">
        <v>5174</v>
      </c>
      <c r="B2167" s="35" t="s">
        <v>402</v>
      </c>
      <c r="C2167" s="36" t="s">
        <v>1979</v>
      </c>
      <c r="D2167" s="37">
        <v>18.96</v>
      </c>
      <c r="E2167" s="9"/>
    </row>
    <row r="2168" spans="1:5" ht="12" customHeight="1">
      <c r="A2168" s="32" t="s">
        <v>5175</v>
      </c>
      <c r="B2168" s="32" t="s">
        <v>1291</v>
      </c>
      <c r="C2168" s="33" t="s">
        <v>1979</v>
      </c>
      <c r="D2168" s="34">
        <v>225.5</v>
      </c>
      <c r="E2168" s="9"/>
    </row>
    <row r="2169" spans="1:5" ht="12" customHeight="1">
      <c r="A2169" s="35" t="s">
        <v>5176</v>
      </c>
      <c r="B2169" s="35" t="s">
        <v>1292</v>
      </c>
      <c r="C2169" s="36" t="s">
        <v>1979</v>
      </c>
      <c r="D2169" s="37">
        <v>236.6</v>
      </c>
      <c r="E2169" s="9"/>
    </row>
    <row r="2170" spans="1:5" ht="12" customHeight="1">
      <c r="A2170" s="35" t="s">
        <v>5177</v>
      </c>
      <c r="B2170" s="35" t="s">
        <v>1293</v>
      </c>
      <c r="C2170" s="36" t="s">
        <v>1979</v>
      </c>
      <c r="D2170" s="37">
        <v>311.64</v>
      </c>
      <c r="E2170" s="9"/>
    </row>
    <row r="2171" spans="1:5" ht="12" customHeight="1">
      <c r="A2171" s="32" t="s">
        <v>5178</v>
      </c>
      <c r="B2171" s="32" t="s">
        <v>406</v>
      </c>
      <c r="C2171" s="33" t="s">
        <v>1979</v>
      </c>
      <c r="D2171" s="34">
        <v>173.4</v>
      </c>
      <c r="E2171" s="9"/>
    </row>
    <row r="2172" spans="1:5" ht="12" customHeight="1">
      <c r="A2172" s="35" t="s">
        <v>5179</v>
      </c>
      <c r="B2172" s="35" t="s">
        <v>5180</v>
      </c>
      <c r="C2172" s="36" t="s">
        <v>1979</v>
      </c>
      <c r="D2172" s="37">
        <v>66.03</v>
      </c>
      <c r="E2172" s="9"/>
    </row>
    <row r="2173" spans="1:5" ht="12" customHeight="1">
      <c r="A2173" s="35" t="s">
        <v>5181</v>
      </c>
      <c r="B2173" s="35" t="s">
        <v>5182</v>
      </c>
      <c r="C2173" s="36" t="s">
        <v>1979</v>
      </c>
      <c r="D2173" s="37">
        <v>199.81</v>
      </c>
      <c r="E2173" s="9"/>
    </row>
    <row r="2174" spans="1:5" ht="12" customHeight="1">
      <c r="A2174" s="35" t="s">
        <v>5183</v>
      </c>
      <c r="B2174" s="35" t="s">
        <v>5184</v>
      </c>
      <c r="C2174" s="36" t="s">
        <v>1979</v>
      </c>
      <c r="D2174" s="37">
        <v>63.41</v>
      </c>
      <c r="E2174" s="9"/>
    </row>
    <row r="2175" spans="1:5" ht="12" customHeight="1">
      <c r="A2175" s="35" t="s">
        <v>5185</v>
      </c>
      <c r="B2175" s="35" t="s">
        <v>5186</v>
      </c>
      <c r="C2175" s="36" t="s">
        <v>1979</v>
      </c>
      <c r="D2175" s="37">
        <v>73.13</v>
      </c>
      <c r="E2175" s="9"/>
    </row>
    <row r="2176" spans="1:5" ht="12" customHeight="1">
      <c r="A2176" s="35" t="s">
        <v>5187</v>
      </c>
      <c r="B2176" s="35" t="s">
        <v>4387</v>
      </c>
      <c r="C2176" s="36" t="s">
        <v>1979</v>
      </c>
      <c r="D2176" s="37">
        <v>1702.25</v>
      </c>
      <c r="E2176" s="9"/>
    </row>
    <row r="2177" spans="1:5" ht="12" customHeight="1">
      <c r="A2177" s="35" t="s">
        <v>5188</v>
      </c>
      <c r="B2177" s="35" t="s">
        <v>5189</v>
      </c>
      <c r="C2177" s="36" t="s">
        <v>1979</v>
      </c>
      <c r="D2177" s="37">
        <v>2784.87</v>
      </c>
      <c r="E2177" s="9"/>
    </row>
    <row r="2178" spans="1:5" ht="12" customHeight="1">
      <c r="A2178" s="35" t="s">
        <v>5190</v>
      </c>
      <c r="B2178" s="35" t="s">
        <v>1480</v>
      </c>
      <c r="C2178" s="36" t="s">
        <v>939</v>
      </c>
      <c r="D2178" s="37">
        <v>366.15</v>
      </c>
      <c r="E2178" s="9"/>
    </row>
    <row r="2179" spans="1:5" ht="12" customHeight="1">
      <c r="A2179" s="35" t="s">
        <v>5191</v>
      </c>
      <c r="B2179" s="35" t="s">
        <v>407</v>
      </c>
      <c r="C2179" s="36" t="s">
        <v>1979</v>
      </c>
      <c r="D2179" s="37">
        <v>10.97</v>
      </c>
      <c r="E2179" s="9"/>
    </row>
    <row r="2180" spans="1:5" ht="12" customHeight="1">
      <c r="A2180" s="35" t="s">
        <v>5192</v>
      </c>
      <c r="B2180" s="35" t="s">
        <v>408</v>
      </c>
      <c r="C2180" s="36" t="s">
        <v>1979</v>
      </c>
      <c r="D2180" s="37">
        <v>22.28</v>
      </c>
      <c r="E2180" s="9"/>
    </row>
    <row r="2181" spans="1:5" ht="12" customHeight="1">
      <c r="A2181" s="35" t="s">
        <v>5193</v>
      </c>
      <c r="B2181" s="35" t="s">
        <v>409</v>
      </c>
      <c r="C2181" s="36" t="s">
        <v>1979</v>
      </c>
      <c r="D2181" s="37">
        <v>22.62</v>
      </c>
      <c r="E2181" s="9"/>
    </row>
    <row r="2182" spans="1:5" ht="12" customHeight="1">
      <c r="A2182" s="35" t="s">
        <v>5194</v>
      </c>
      <c r="B2182" s="35" t="s">
        <v>410</v>
      </c>
      <c r="C2182" s="36" t="s">
        <v>1979</v>
      </c>
      <c r="D2182" s="37">
        <v>12.66</v>
      </c>
      <c r="E2182" s="9"/>
    </row>
    <row r="2183" spans="1:5" ht="12" customHeight="1">
      <c r="A2183" s="35" t="s">
        <v>5195</v>
      </c>
      <c r="B2183" s="35" t="s">
        <v>5196</v>
      </c>
      <c r="C2183" s="36" t="s">
        <v>1979</v>
      </c>
      <c r="D2183" s="37">
        <v>14.04</v>
      </c>
      <c r="E2183" s="9"/>
    </row>
    <row r="2184" spans="1:5" ht="12" customHeight="1">
      <c r="A2184" s="35" t="s">
        <v>5197</v>
      </c>
      <c r="B2184" s="35" t="s">
        <v>5198</v>
      </c>
      <c r="C2184" s="36" t="s">
        <v>1979</v>
      </c>
      <c r="D2184" s="37">
        <v>16.46</v>
      </c>
      <c r="E2184" s="9"/>
    </row>
    <row r="2185" spans="1:5" ht="12" customHeight="1">
      <c r="A2185" s="35" t="s">
        <v>5199</v>
      </c>
      <c r="B2185" s="35" t="s">
        <v>411</v>
      </c>
      <c r="C2185" s="36" t="s">
        <v>1979</v>
      </c>
      <c r="D2185" s="37">
        <v>11.65</v>
      </c>
      <c r="E2185" s="9"/>
    </row>
    <row r="2186" spans="1:5" ht="12" customHeight="1">
      <c r="A2186" s="35" t="s">
        <v>5200</v>
      </c>
      <c r="B2186" s="35" t="s">
        <v>412</v>
      </c>
      <c r="C2186" s="36" t="s">
        <v>1979</v>
      </c>
      <c r="D2186" s="37">
        <v>3.32</v>
      </c>
      <c r="E2186" s="9"/>
    </row>
    <row r="2187" spans="1:5" ht="12" customHeight="1">
      <c r="A2187" s="35" t="s">
        <v>5201</v>
      </c>
      <c r="B2187" s="35" t="s">
        <v>413</v>
      </c>
      <c r="C2187" s="36" t="s">
        <v>1979</v>
      </c>
      <c r="D2187" s="37">
        <v>8.51</v>
      </c>
      <c r="E2187" s="9"/>
    </row>
    <row r="2188" spans="1:5" ht="12" customHeight="1">
      <c r="A2188" s="35" t="s">
        <v>5202</v>
      </c>
      <c r="B2188" s="35" t="s">
        <v>414</v>
      </c>
      <c r="C2188" s="36" t="s">
        <v>1979</v>
      </c>
      <c r="D2188" s="37">
        <v>2.09</v>
      </c>
      <c r="E2188" s="9"/>
    </row>
    <row r="2189" spans="1:5" ht="12" customHeight="1">
      <c r="A2189" s="35" t="s">
        <v>5203</v>
      </c>
      <c r="B2189" s="35" t="s">
        <v>415</v>
      </c>
      <c r="C2189" s="36" t="s">
        <v>1979</v>
      </c>
      <c r="D2189" s="37">
        <v>2.25</v>
      </c>
      <c r="E2189" s="9"/>
    </row>
    <row r="2190" spans="1:5" ht="12" customHeight="1">
      <c r="A2190" s="35" t="s">
        <v>5204</v>
      </c>
      <c r="B2190" s="35" t="s">
        <v>416</v>
      </c>
      <c r="C2190" s="36" t="s">
        <v>1979</v>
      </c>
      <c r="D2190" s="37">
        <v>102.24</v>
      </c>
      <c r="E2190" s="9"/>
    </row>
    <row r="2191" spans="1:5" ht="12" customHeight="1">
      <c r="A2191" s="35" t="s">
        <v>5205</v>
      </c>
      <c r="B2191" s="35" t="s">
        <v>417</v>
      </c>
      <c r="C2191" s="36" t="s">
        <v>1979</v>
      </c>
      <c r="D2191" s="37">
        <v>517.27</v>
      </c>
      <c r="E2191" s="9"/>
    </row>
    <row r="2192" spans="1:5" ht="12" customHeight="1">
      <c r="A2192" s="35" t="s">
        <v>5206</v>
      </c>
      <c r="B2192" s="35" t="s">
        <v>418</v>
      </c>
      <c r="C2192" s="36" t="s">
        <v>1979</v>
      </c>
      <c r="D2192" s="37">
        <v>14.2</v>
      </c>
      <c r="E2192" s="9"/>
    </row>
    <row r="2193" spans="1:5" ht="12" customHeight="1">
      <c r="A2193" s="35" t="s">
        <v>5207</v>
      </c>
      <c r="B2193" s="35" t="s">
        <v>419</v>
      </c>
      <c r="C2193" s="36" t="s">
        <v>1979</v>
      </c>
      <c r="D2193" s="37">
        <v>15.92</v>
      </c>
      <c r="E2193" s="9"/>
    </row>
    <row r="2194" spans="1:5" ht="12" customHeight="1">
      <c r="A2194" s="35" t="s">
        <v>5208</v>
      </c>
      <c r="B2194" s="35" t="s">
        <v>5209</v>
      </c>
      <c r="C2194" s="36" t="s">
        <v>1979</v>
      </c>
      <c r="D2194" s="37">
        <v>124.13</v>
      </c>
      <c r="E2194" s="9"/>
    </row>
    <row r="2195" spans="1:5" ht="12" customHeight="1">
      <c r="A2195" s="35" t="s">
        <v>5210</v>
      </c>
      <c r="B2195" s="35" t="s">
        <v>5211</v>
      </c>
      <c r="C2195" s="36" t="s">
        <v>1979</v>
      </c>
      <c r="D2195" s="37">
        <v>74.26</v>
      </c>
      <c r="E2195" s="9"/>
    </row>
    <row r="2196" spans="1:5" ht="12" customHeight="1">
      <c r="A2196" s="35" t="s">
        <v>5212</v>
      </c>
      <c r="B2196" s="35" t="s">
        <v>5213</v>
      </c>
      <c r="C2196" s="36" t="s">
        <v>1979</v>
      </c>
      <c r="D2196" s="37">
        <v>85.08</v>
      </c>
      <c r="E2196" s="9"/>
    </row>
    <row r="2197" spans="1:5" ht="12" customHeight="1">
      <c r="A2197" s="35" t="s">
        <v>5214</v>
      </c>
      <c r="B2197" s="35" t="s">
        <v>5215</v>
      </c>
      <c r="C2197" s="36" t="s">
        <v>1979</v>
      </c>
      <c r="D2197" s="37">
        <v>116.16</v>
      </c>
      <c r="E2197" s="9"/>
    </row>
    <row r="2198" spans="1:5" ht="12" customHeight="1">
      <c r="A2198" s="35" t="s">
        <v>5216</v>
      </c>
      <c r="B2198" s="35" t="s">
        <v>5217</v>
      </c>
      <c r="C2198" s="36" t="s">
        <v>1979</v>
      </c>
      <c r="D2198" s="37">
        <v>182.72</v>
      </c>
      <c r="E2198" s="9"/>
    </row>
    <row r="2199" spans="1:5" ht="12" customHeight="1">
      <c r="A2199" s="35" t="s">
        <v>5218</v>
      </c>
      <c r="B2199" s="35" t="s">
        <v>420</v>
      </c>
      <c r="C2199" s="36" t="s">
        <v>1979</v>
      </c>
      <c r="D2199" s="37">
        <v>23.08</v>
      </c>
      <c r="E2199" s="9"/>
    </row>
    <row r="2200" spans="1:5" ht="12" customHeight="1">
      <c r="A2200" s="35" t="s">
        <v>5219</v>
      </c>
      <c r="B2200" s="35" t="s">
        <v>421</v>
      </c>
      <c r="C2200" s="36" t="s">
        <v>1979</v>
      </c>
      <c r="D2200" s="37">
        <v>28.69</v>
      </c>
      <c r="E2200" s="9"/>
    </row>
    <row r="2201" spans="1:5" ht="12" customHeight="1">
      <c r="A2201" s="32" t="s">
        <v>5220</v>
      </c>
      <c r="B2201" s="32" t="s">
        <v>5221</v>
      </c>
      <c r="C2201" s="33" t="s">
        <v>1979</v>
      </c>
      <c r="D2201" s="34">
        <v>35.52</v>
      </c>
      <c r="E2201" s="9"/>
    </row>
    <row r="2202" spans="1:5" ht="12" customHeight="1">
      <c r="A2202" s="35" t="s">
        <v>5222</v>
      </c>
      <c r="B2202" s="35" t="s">
        <v>5223</v>
      </c>
      <c r="C2202" s="36" t="s">
        <v>1979</v>
      </c>
      <c r="D2202" s="37">
        <v>38.82</v>
      </c>
      <c r="E2202" s="9"/>
    </row>
    <row r="2203" spans="1:5" ht="12" customHeight="1">
      <c r="A2203" s="35" t="s">
        <v>5224</v>
      </c>
      <c r="B2203" s="35" t="s">
        <v>422</v>
      </c>
      <c r="C2203" s="36" t="s">
        <v>1979</v>
      </c>
      <c r="D2203" s="37">
        <v>108.53</v>
      </c>
      <c r="E2203" s="9"/>
    </row>
    <row r="2204" spans="1:5" ht="12" customHeight="1">
      <c r="A2204" s="35" t="s">
        <v>5225</v>
      </c>
      <c r="B2204" s="35" t="s">
        <v>423</v>
      </c>
      <c r="C2204" s="36" t="s">
        <v>1979</v>
      </c>
      <c r="D2204" s="37">
        <v>187.67</v>
      </c>
      <c r="E2204" s="9"/>
    </row>
    <row r="2205" spans="1:5" ht="12" customHeight="1">
      <c r="A2205" s="35" t="s">
        <v>5226</v>
      </c>
      <c r="B2205" s="35" t="s">
        <v>424</v>
      </c>
      <c r="C2205" s="36" t="s">
        <v>1979</v>
      </c>
      <c r="D2205" s="37">
        <v>11.3</v>
      </c>
      <c r="E2205" s="9"/>
    </row>
    <row r="2206" spans="1:5" ht="12" customHeight="1">
      <c r="A2206" s="35" t="s">
        <v>5227</v>
      </c>
      <c r="B2206" s="35" t="s">
        <v>1294</v>
      </c>
      <c r="C2206" s="36" t="s">
        <v>1979</v>
      </c>
      <c r="D2206" s="37">
        <v>26.6</v>
      </c>
      <c r="E2206" s="9"/>
    </row>
    <row r="2207" spans="1:5" ht="12" customHeight="1">
      <c r="A2207" s="35" t="s">
        <v>5228</v>
      </c>
      <c r="B2207" s="35" t="s">
        <v>1295</v>
      </c>
      <c r="C2207" s="36" t="s">
        <v>1979</v>
      </c>
      <c r="D2207" s="37">
        <v>3.8</v>
      </c>
      <c r="E2207" s="9"/>
    </row>
    <row r="2208" spans="1:5" ht="12" customHeight="1">
      <c r="A2208" s="35" t="s">
        <v>5229</v>
      </c>
      <c r="B2208" s="35" t="s">
        <v>1350</v>
      </c>
      <c r="C2208" s="36" t="s">
        <v>1979</v>
      </c>
      <c r="D2208" s="37">
        <v>12.14</v>
      </c>
      <c r="E2208" s="9"/>
    </row>
    <row r="2209" spans="1:5" ht="12" customHeight="1">
      <c r="A2209" s="35" t="s">
        <v>5230</v>
      </c>
      <c r="B2209" s="35" t="s">
        <v>1296</v>
      </c>
      <c r="C2209" s="36" t="s">
        <v>1979</v>
      </c>
      <c r="D2209" s="37">
        <v>18.38</v>
      </c>
      <c r="E2209" s="9"/>
    </row>
    <row r="2210" spans="1:5" ht="12" customHeight="1">
      <c r="A2210" s="35" t="s">
        <v>5231</v>
      </c>
      <c r="B2210" s="35" t="s">
        <v>1297</v>
      </c>
      <c r="C2210" s="36" t="s">
        <v>1979</v>
      </c>
      <c r="D2210" s="37">
        <v>24.96</v>
      </c>
      <c r="E2210" s="9"/>
    </row>
    <row r="2211" spans="1:5" ht="12" customHeight="1">
      <c r="A2211" s="35" t="s">
        <v>5232</v>
      </c>
      <c r="B2211" s="35" t="s">
        <v>1351</v>
      </c>
      <c r="C2211" s="36" t="s">
        <v>1469</v>
      </c>
      <c r="D2211" s="37">
        <v>16.42</v>
      </c>
      <c r="E2211" s="9"/>
    </row>
    <row r="2212" spans="1:5" ht="12" customHeight="1">
      <c r="A2212" s="35" t="s">
        <v>5233</v>
      </c>
      <c r="B2212" s="35" t="s">
        <v>378</v>
      </c>
      <c r="C2212" s="36" t="s">
        <v>1979</v>
      </c>
      <c r="D2212" s="37">
        <v>22.96</v>
      </c>
      <c r="E2212" s="9"/>
    </row>
    <row r="2213" spans="1:5" ht="12" customHeight="1">
      <c r="A2213" s="35" t="s">
        <v>5234</v>
      </c>
      <c r="B2213" s="35" t="s">
        <v>5235</v>
      </c>
      <c r="C2213" s="36" t="s">
        <v>1979</v>
      </c>
      <c r="D2213" s="37">
        <v>59.82</v>
      </c>
      <c r="E2213" s="9"/>
    </row>
    <row r="2214" spans="1:5" ht="12" customHeight="1">
      <c r="A2214" s="35" t="s">
        <v>5236</v>
      </c>
      <c r="B2214" s="35" t="s">
        <v>5237</v>
      </c>
      <c r="C2214" s="36" t="s">
        <v>1979</v>
      </c>
      <c r="D2214" s="37">
        <v>64.34</v>
      </c>
      <c r="E2214" s="9"/>
    </row>
    <row r="2215" spans="1:5" ht="12" customHeight="1">
      <c r="A2215" s="35" t="s">
        <v>5238</v>
      </c>
      <c r="B2215" s="35" t="s">
        <v>5239</v>
      </c>
      <c r="C2215" s="36" t="s">
        <v>1979</v>
      </c>
      <c r="D2215" s="37">
        <v>79.12</v>
      </c>
      <c r="E2215" s="9"/>
    </row>
    <row r="2216" spans="1:5" ht="12" customHeight="1">
      <c r="A2216" s="35" t="s">
        <v>5240</v>
      </c>
      <c r="B2216" s="35" t="s">
        <v>5241</v>
      </c>
      <c r="C2216" s="36" t="s">
        <v>1979</v>
      </c>
      <c r="D2216" s="37">
        <v>91.86</v>
      </c>
      <c r="E2216" s="9"/>
    </row>
    <row r="2217" spans="1:5" ht="12" customHeight="1">
      <c r="A2217" s="35" t="s">
        <v>5242</v>
      </c>
      <c r="B2217" s="35" t="s">
        <v>5243</v>
      </c>
      <c r="C2217" s="36" t="s">
        <v>1979</v>
      </c>
      <c r="D2217" s="37">
        <v>114.54</v>
      </c>
      <c r="E2217" s="9"/>
    </row>
    <row r="2218" spans="1:5" ht="12" customHeight="1">
      <c r="A2218" s="35" t="s">
        <v>5244</v>
      </c>
      <c r="B2218" s="35" t="s">
        <v>5245</v>
      </c>
      <c r="C2218" s="36" t="s">
        <v>1979</v>
      </c>
      <c r="D2218" s="37">
        <v>86.61</v>
      </c>
      <c r="E2218" s="9"/>
    </row>
    <row r="2219" spans="1:5" ht="12" customHeight="1">
      <c r="A2219" s="35" t="s">
        <v>5246</v>
      </c>
      <c r="B2219" s="35" t="s">
        <v>5247</v>
      </c>
      <c r="C2219" s="36" t="s">
        <v>1979</v>
      </c>
      <c r="D2219" s="37">
        <v>107.65</v>
      </c>
      <c r="E2219" s="9"/>
    </row>
    <row r="2220" spans="1:5" ht="12" customHeight="1">
      <c r="A2220" s="35" t="s">
        <v>5248</v>
      </c>
      <c r="B2220" s="35" t="s">
        <v>5249</v>
      </c>
      <c r="C2220" s="36" t="s">
        <v>1979</v>
      </c>
      <c r="D2220" s="37">
        <v>101.53</v>
      </c>
      <c r="E2220" s="9"/>
    </row>
    <row r="2221" spans="1:5" ht="12" customHeight="1">
      <c r="A2221" s="35" t="s">
        <v>5250</v>
      </c>
      <c r="B2221" s="35" t="s">
        <v>5251</v>
      </c>
      <c r="C2221" s="36" t="s">
        <v>1979</v>
      </c>
      <c r="D2221" s="37">
        <v>40.55</v>
      </c>
      <c r="E2221" s="9"/>
    </row>
    <row r="2222" spans="1:5" ht="12" customHeight="1">
      <c r="A2222" s="35" t="s">
        <v>5252</v>
      </c>
      <c r="B2222" s="35" t="s">
        <v>379</v>
      </c>
      <c r="C2222" s="36" t="s">
        <v>1979</v>
      </c>
      <c r="D2222" s="37">
        <v>86.16</v>
      </c>
      <c r="E2222" s="9"/>
    </row>
    <row r="2223" spans="1:5" ht="12" customHeight="1">
      <c r="A2223" s="35" t="s">
        <v>5253</v>
      </c>
      <c r="B2223" s="35" t="s">
        <v>380</v>
      </c>
      <c r="C2223" s="36" t="s">
        <v>1979</v>
      </c>
      <c r="D2223" s="37">
        <v>93.27</v>
      </c>
      <c r="E2223" s="9"/>
    </row>
    <row r="2224" spans="1:5" ht="12" customHeight="1">
      <c r="A2224" s="35" t="s">
        <v>5254</v>
      </c>
      <c r="B2224" s="35" t="s">
        <v>1298</v>
      </c>
      <c r="C2224" s="36" t="s">
        <v>1979</v>
      </c>
      <c r="D2224" s="37">
        <v>116.86</v>
      </c>
      <c r="E2224" s="9"/>
    </row>
    <row r="2225" spans="1:5" ht="12" customHeight="1">
      <c r="A2225" s="35" t="s">
        <v>5255</v>
      </c>
      <c r="B2225" s="35" t="s">
        <v>1299</v>
      </c>
      <c r="C2225" s="36" t="s">
        <v>1979</v>
      </c>
      <c r="D2225" s="37">
        <v>113.86</v>
      </c>
      <c r="E2225" s="9"/>
    </row>
    <row r="2226" spans="1:5" ht="12" customHeight="1">
      <c r="A2226" s="35" t="s">
        <v>5256</v>
      </c>
      <c r="B2226" s="35" t="s">
        <v>742</v>
      </c>
      <c r="C2226" s="36" t="s">
        <v>939</v>
      </c>
      <c r="D2226" s="37">
        <v>366.15</v>
      </c>
      <c r="E2226" s="9"/>
    </row>
    <row r="2227" spans="1:5" ht="12" customHeight="1">
      <c r="A2227" s="35" t="s">
        <v>5257</v>
      </c>
      <c r="B2227" s="35" t="s">
        <v>5258</v>
      </c>
      <c r="C2227" s="36" t="s">
        <v>1979</v>
      </c>
      <c r="D2227" s="37">
        <v>63.86</v>
      </c>
      <c r="E2227" s="9"/>
    </row>
    <row r="2228" spans="1:5" ht="12" customHeight="1">
      <c r="A2228" s="35" t="s">
        <v>5259</v>
      </c>
      <c r="B2228" s="35" t="s">
        <v>5260</v>
      </c>
      <c r="C2228" s="36" t="s">
        <v>1979</v>
      </c>
      <c r="D2228" s="37">
        <v>80.83</v>
      </c>
      <c r="E2228" s="9"/>
    </row>
    <row r="2229" spans="1:5" ht="12" customHeight="1">
      <c r="A2229" s="35" t="s">
        <v>5261</v>
      </c>
      <c r="B2229" s="35" t="s">
        <v>5262</v>
      </c>
      <c r="C2229" s="36" t="s">
        <v>1979</v>
      </c>
      <c r="D2229" s="37">
        <v>168.35</v>
      </c>
      <c r="E2229" s="9"/>
    </row>
    <row r="2230" spans="1:5" ht="12" customHeight="1">
      <c r="A2230" s="35" t="s">
        <v>5263</v>
      </c>
      <c r="B2230" s="35" t="s">
        <v>5264</v>
      </c>
      <c r="C2230" s="36" t="s">
        <v>1979</v>
      </c>
      <c r="D2230" s="37">
        <v>158.14</v>
      </c>
      <c r="E2230" s="9"/>
    </row>
    <row r="2231" spans="1:5" ht="12" customHeight="1">
      <c r="A2231" s="35" t="s">
        <v>5265</v>
      </c>
      <c r="B2231" s="35" t="s">
        <v>5266</v>
      </c>
      <c r="C2231" s="36" t="s">
        <v>1979</v>
      </c>
      <c r="D2231" s="37">
        <v>153.02</v>
      </c>
      <c r="E2231" s="9"/>
    </row>
    <row r="2232" spans="1:5" ht="12" customHeight="1">
      <c r="A2232" s="32" t="s">
        <v>5267</v>
      </c>
      <c r="B2232" s="32" t="s">
        <v>5268</v>
      </c>
      <c r="C2232" s="33" t="s">
        <v>1979</v>
      </c>
      <c r="D2232" s="34">
        <v>98.47</v>
      </c>
      <c r="E2232" s="9"/>
    </row>
    <row r="2233" spans="1:5" ht="12" customHeight="1">
      <c r="A2233" s="35" t="s">
        <v>5269</v>
      </c>
      <c r="B2233" s="35" t="s">
        <v>5270</v>
      </c>
      <c r="C2233" s="36" t="s">
        <v>1979</v>
      </c>
      <c r="D2233" s="37">
        <v>123.72</v>
      </c>
      <c r="E2233" s="9"/>
    </row>
    <row r="2234" spans="1:5" ht="12" customHeight="1">
      <c r="A2234" s="35" t="s">
        <v>5271</v>
      </c>
      <c r="B2234" s="35" t="s">
        <v>743</v>
      </c>
      <c r="C2234" s="36" t="s">
        <v>1979</v>
      </c>
      <c r="D2234" s="37">
        <v>4.31</v>
      </c>
      <c r="E2234" s="9"/>
    </row>
    <row r="2235" spans="1:5" ht="12" customHeight="1">
      <c r="A2235" s="35" t="s">
        <v>5272</v>
      </c>
      <c r="B2235" s="35" t="s">
        <v>5273</v>
      </c>
      <c r="C2235" s="36" t="s">
        <v>1979</v>
      </c>
      <c r="D2235" s="37">
        <v>9.93</v>
      </c>
      <c r="E2235" s="9"/>
    </row>
    <row r="2236" spans="1:5" ht="12" customHeight="1">
      <c r="A2236" s="35" t="s">
        <v>5274</v>
      </c>
      <c r="B2236" s="35" t="s">
        <v>5275</v>
      </c>
      <c r="C2236" s="36" t="s">
        <v>1979</v>
      </c>
      <c r="D2236" s="37">
        <v>14.64</v>
      </c>
      <c r="E2236" s="9"/>
    </row>
    <row r="2237" spans="1:5" ht="12" customHeight="1">
      <c r="A2237" s="35" t="s">
        <v>5276</v>
      </c>
      <c r="B2237" s="35" t="s">
        <v>5277</v>
      </c>
      <c r="C2237" s="36" t="s">
        <v>1979</v>
      </c>
      <c r="D2237" s="37">
        <v>24.47</v>
      </c>
      <c r="E2237" s="9"/>
    </row>
    <row r="2238" spans="1:5" ht="12" customHeight="1">
      <c r="A2238" s="35" t="s">
        <v>5278</v>
      </c>
      <c r="B2238" s="35" t="s">
        <v>5279</v>
      </c>
      <c r="C2238" s="36" t="s">
        <v>1979</v>
      </c>
      <c r="D2238" s="37">
        <v>35.91</v>
      </c>
      <c r="E2238" s="9"/>
    </row>
    <row r="2239" spans="1:5" ht="12" customHeight="1">
      <c r="A2239" s="35" t="s">
        <v>5280</v>
      </c>
      <c r="B2239" s="35" t="s">
        <v>5281</v>
      </c>
      <c r="C2239" s="36" t="s">
        <v>1979</v>
      </c>
      <c r="D2239" s="37">
        <v>39.96</v>
      </c>
      <c r="E2239" s="9"/>
    </row>
    <row r="2240" spans="1:5" ht="12" customHeight="1">
      <c r="A2240" s="35" t="s">
        <v>5282</v>
      </c>
      <c r="B2240" s="35" t="s">
        <v>5283</v>
      </c>
      <c r="C2240" s="36" t="s">
        <v>1979</v>
      </c>
      <c r="D2240" s="37">
        <v>9.69</v>
      </c>
      <c r="E2240" s="9"/>
    </row>
    <row r="2241" spans="1:5" ht="12" customHeight="1">
      <c r="A2241" s="35" t="s">
        <v>5284</v>
      </c>
      <c r="B2241" s="35" t="s">
        <v>5285</v>
      </c>
      <c r="C2241" s="36" t="s">
        <v>1979</v>
      </c>
      <c r="D2241" s="37">
        <v>175.22</v>
      </c>
      <c r="E2241" s="9"/>
    </row>
    <row r="2242" spans="1:5" ht="12" customHeight="1">
      <c r="A2242" s="35" t="s">
        <v>5286</v>
      </c>
      <c r="B2242" s="35" t="s">
        <v>5287</v>
      </c>
      <c r="C2242" s="36" t="s">
        <v>1979</v>
      </c>
      <c r="D2242" s="37">
        <v>199.81</v>
      </c>
      <c r="E2242" s="9"/>
    </row>
    <row r="2243" spans="1:5" ht="12" customHeight="1">
      <c r="A2243" s="35" t="s">
        <v>5288</v>
      </c>
      <c r="B2243" s="35" t="s">
        <v>5289</v>
      </c>
      <c r="C2243" s="36" t="s">
        <v>1979</v>
      </c>
      <c r="D2243" s="37">
        <v>61.69</v>
      </c>
      <c r="E2243" s="9"/>
    </row>
    <row r="2244" spans="1:5" ht="12" customHeight="1">
      <c r="A2244" s="35" t="s">
        <v>5290</v>
      </c>
      <c r="B2244" s="35" t="s">
        <v>1300</v>
      </c>
      <c r="C2244" s="36" t="s">
        <v>1979</v>
      </c>
      <c r="D2244" s="37">
        <v>129.26</v>
      </c>
      <c r="E2244" s="9"/>
    </row>
    <row r="2245" spans="1:5" ht="12" customHeight="1">
      <c r="A2245" s="35" t="s">
        <v>5291</v>
      </c>
      <c r="B2245" s="35" t="s">
        <v>1301</v>
      </c>
      <c r="C2245" s="36" t="s">
        <v>1979</v>
      </c>
      <c r="D2245" s="37">
        <v>140.33</v>
      </c>
      <c r="E2245" s="9"/>
    </row>
    <row r="2246" spans="1:5" ht="12" customHeight="1">
      <c r="A2246" s="35" t="s">
        <v>5292</v>
      </c>
      <c r="B2246" s="35" t="s">
        <v>5293</v>
      </c>
      <c r="C2246" s="36" t="s">
        <v>1979</v>
      </c>
      <c r="D2246" s="37">
        <v>250.08</v>
      </c>
      <c r="E2246" s="9"/>
    </row>
    <row r="2247" spans="1:5" ht="12" customHeight="1">
      <c r="A2247" s="35" t="s">
        <v>5294</v>
      </c>
      <c r="B2247" s="35" t="s">
        <v>51</v>
      </c>
      <c r="C2247" s="36" t="s">
        <v>1979</v>
      </c>
      <c r="D2247" s="37">
        <v>597.03</v>
      </c>
      <c r="E2247" s="9"/>
    </row>
    <row r="2248" spans="1:5" ht="12" customHeight="1">
      <c r="A2248" s="35" t="s">
        <v>5295</v>
      </c>
      <c r="B2248" s="35" t="s">
        <v>52</v>
      </c>
      <c r="C2248" s="36" t="s">
        <v>1979</v>
      </c>
      <c r="D2248" s="37">
        <v>218.08</v>
      </c>
      <c r="E2248" s="9"/>
    </row>
    <row r="2249" spans="1:5" ht="12" customHeight="1">
      <c r="A2249" s="35" t="s">
        <v>5296</v>
      </c>
      <c r="B2249" s="35" t="s">
        <v>1302</v>
      </c>
      <c r="C2249" s="36" t="s">
        <v>1979</v>
      </c>
      <c r="D2249" s="37">
        <v>104.45</v>
      </c>
      <c r="E2249" s="9"/>
    </row>
    <row r="2250" spans="1:5" ht="12" customHeight="1">
      <c r="A2250" s="35" t="s">
        <v>5297</v>
      </c>
      <c r="B2250" s="35" t="s">
        <v>1303</v>
      </c>
      <c r="C2250" s="36" t="s">
        <v>1979</v>
      </c>
      <c r="D2250" s="37">
        <v>236.03</v>
      </c>
      <c r="E2250" s="9"/>
    </row>
    <row r="2251" spans="1:5" ht="12" customHeight="1">
      <c r="A2251" s="35" t="s">
        <v>5298</v>
      </c>
      <c r="B2251" s="35" t="s">
        <v>1304</v>
      </c>
      <c r="C2251" s="36" t="s">
        <v>1979</v>
      </c>
      <c r="D2251" s="37">
        <v>135.08</v>
      </c>
      <c r="E2251" s="9"/>
    </row>
    <row r="2252" spans="1:5" ht="12" customHeight="1">
      <c r="A2252" s="35" t="s">
        <v>5299</v>
      </c>
      <c r="B2252" s="35" t="s">
        <v>1305</v>
      </c>
      <c r="C2252" s="36" t="s">
        <v>1979</v>
      </c>
      <c r="D2252" s="37">
        <v>272.09</v>
      </c>
      <c r="E2252" s="9"/>
    </row>
    <row r="2253" spans="1:5" ht="12" customHeight="1">
      <c r="A2253" s="32" t="s">
        <v>5300</v>
      </c>
      <c r="B2253" s="32" t="s">
        <v>53</v>
      </c>
      <c r="C2253" s="33" t="s">
        <v>1979</v>
      </c>
      <c r="D2253" s="34">
        <v>329.41</v>
      </c>
      <c r="E2253" s="9"/>
    </row>
    <row r="2254" spans="1:5" ht="12" customHeight="1">
      <c r="A2254" s="35" t="s">
        <v>5301</v>
      </c>
      <c r="B2254" s="35" t="s">
        <v>1306</v>
      </c>
      <c r="C2254" s="36" t="s">
        <v>1979</v>
      </c>
      <c r="D2254" s="37">
        <v>898.76</v>
      </c>
      <c r="E2254" s="9"/>
    </row>
    <row r="2255" spans="1:5" ht="12" customHeight="1">
      <c r="A2255" s="35" t="s">
        <v>5302</v>
      </c>
      <c r="B2255" s="35" t="s">
        <v>1307</v>
      </c>
      <c r="C2255" s="36" t="s">
        <v>1979</v>
      </c>
      <c r="D2255" s="37">
        <v>1001.6</v>
      </c>
      <c r="E2255" s="9"/>
    </row>
    <row r="2256" spans="1:5" ht="12" customHeight="1">
      <c r="A2256" s="35" t="s">
        <v>5303</v>
      </c>
      <c r="B2256" s="35" t="s">
        <v>1308</v>
      </c>
      <c r="C2256" s="36" t="s">
        <v>1979</v>
      </c>
      <c r="D2256" s="37">
        <v>2107.06</v>
      </c>
      <c r="E2256" s="9"/>
    </row>
    <row r="2257" spans="1:5" ht="12" customHeight="1">
      <c r="A2257" s="35" t="s">
        <v>5304</v>
      </c>
      <c r="B2257" s="35" t="s">
        <v>54</v>
      </c>
      <c r="C2257" s="36" t="s">
        <v>1979</v>
      </c>
      <c r="D2257" s="37">
        <v>802.13</v>
      </c>
      <c r="E2257" s="9"/>
    </row>
    <row r="2258" spans="1:5" ht="12" customHeight="1">
      <c r="A2258" s="35" t="s">
        <v>5305</v>
      </c>
      <c r="B2258" s="35" t="s">
        <v>55</v>
      </c>
      <c r="C2258" s="36" t="s">
        <v>1979</v>
      </c>
      <c r="D2258" s="37">
        <v>36.76</v>
      </c>
      <c r="E2258" s="9"/>
    </row>
    <row r="2259" spans="1:5" ht="12" customHeight="1">
      <c r="A2259" s="35" t="s">
        <v>5306</v>
      </c>
      <c r="B2259" s="35" t="s">
        <v>56</v>
      </c>
      <c r="C2259" s="36" t="s">
        <v>1979</v>
      </c>
      <c r="D2259" s="37">
        <v>45.95</v>
      </c>
      <c r="E2259" s="9"/>
    </row>
    <row r="2260" spans="1:5" ht="12" customHeight="1">
      <c r="A2260" s="35" t="s">
        <v>5307</v>
      </c>
      <c r="B2260" s="35" t="s">
        <v>57</v>
      </c>
      <c r="C2260" s="36" t="s">
        <v>1979</v>
      </c>
      <c r="D2260" s="37">
        <v>57.63</v>
      </c>
      <c r="E2260" s="9"/>
    </row>
    <row r="2261" spans="1:5" ht="12" customHeight="1">
      <c r="A2261" s="35" t="s">
        <v>5308</v>
      </c>
      <c r="B2261" s="35" t="s">
        <v>58</v>
      </c>
      <c r="C2261" s="36" t="s">
        <v>1979</v>
      </c>
      <c r="D2261" s="37">
        <v>78</v>
      </c>
      <c r="E2261" s="9"/>
    </row>
    <row r="2262" spans="1:5" ht="12" customHeight="1">
      <c r="A2262" s="35" t="s">
        <v>5309</v>
      </c>
      <c r="B2262" s="35" t="s">
        <v>59</v>
      </c>
      <c r="C2262" s="36" t="s">
        <v>1979</v>
      </c>
      <c r="D2262" s="37">
        <v>31.26</v>
      </c>
      <c r="E2262" s="9"/>
    </row>
    <row r="2263" spans="1:5" ht="12" customHeight="1">
      <c r="A2263" s="35" t="s">
        <v>5310</v>
      </c>
      <c r="B2263" s="35" t="s">
        <v>60</v>
      </c>
      <c r="C2263" s="36" t="s">
        <v>1979</v>
      </c>
      <c r="D2263" s="37">
        <v>28.77</v>
      </c>
      <c r="E2263" s="9"/>
    </row>
    <row r="2264" spans="1:5" ht="12" customHeight="1">
      <c r="A2264" s="35" t="s">
        <v>5311</v>
      </c>
      <c r="B2264" s="35" t="s">
        <v>61</v>
      </c>
      <c r="C2264" s="36" t="s">
        <v>1979</v>
      </c>
      <c r="D2264" s="37">
        <v>587.65</v>
      </c>
      <c r="E2264" s="9"/>
    </row>
    <row r="2265" spans="1:5" ht="12" customHeight="1">
      <c r="A2265" s="35" t="s">
        <v>5312</v>
      </c>
      <c r="B2265" s="35" t="s">
        <v>62</v>
      </c>
      <c r="C2265" s="36" t="s">
        <v>1979</v>
      </c>
      <c r="D2265" s="37">
        <v>642.7</v>
      </c>
      <c r="E2265" s="9"/>
    </row>
    <row r="2266" spans="1:5" ht="12" customHeight="1">
      <c r="A2266" s="35" t="s">
        <v>5313</v>
      </c>
      <c r="B2266" s="35" t="s">
        <v>63</v>
      </c>
      <c r="C2266" s="36" t="s">
        <v>1979</v>
      </c>
      <c r="D2266" s="37">
        <v>714.82</v>
      </c>
      <c r="E2266" s="9"/>
    </row>
    <row r="2267" spans="1:5" ht="12" customHeight="1">
      <c r="A2267" s="35" t="s">
        <v>5314</v>
      </c>
      <c r="B2267" s="35" t="s">
        <v>64</v>
      </c>
      <c r="C2267" s="36" t="s">
        <v>1979</v>
      </c>
      <c r="D2267" s="37">
        <v>840.09</v>
      </c>
      <c r="E2267" s="9"/>
    </row>
    <row r="2268" spans="1:5" ht="12" customHeight="1">
      <c r="A2268" s="35" t="s">
        <v>5315</v>
      </c>
      <c r="B2268" s="35" t="s">
        <v>65</v>
      </c>
      <c r="C2268" s="36" t="s">
        <v>1979</v>
      </c>
      <c r="D2268" s="37">
        <v>979.8</v>
      </c>
      <c r="E2268" s="9"/>
    </row>
    <row r="2269" spans="1:5" ht="12" customHeight="1">
      <c r="A2269" s="35" t="s">
        <v>5316</v>
      </c>
      <c r="B2269" s="35" t="s">
        <v>66</v>
      </c>
      <c r="C2269" s="36" t="s">
        <v>1979</v>
      </c>
      <c r="D2269" s="37">
        <v>1444.33</v>
      </c>
      <c r="E2269" s="9"/>
    </row>
    <row r="2270" spans="1:5" ht="12" customHeight="1">
      <c r="A2270" s="35" t="s">
        <v>5317</v>
      </c>
      <c r="B2270" s="35" t="s">
        <v>742</v>
      </c>
      <c r="C2270" s="36" t="s">
        <v>939</v>
      </c>
      <c r="D2270" s="37">
        <v>366.15</v>
      </c>
      <c r="E2270" s="9"/>
    </row>
    <row r="2271" spans="1:5" ht="12" customHeight="1">
      <c r="A2271" s="35" t="s">
        <v>5318</v>
      </c>
      <c r="B2271" s="35" t="s">
        <v>5319</v>
      </c>
      <c r="C2271" s="36" t="s">
        <v>1979</v>
      </c>
      <c r="D2271" s="37">
        <v>9.55</v>
      </c>
      <c r="E2271" s="9"/>
    </row>
    <row r="2272" spans="1:5" ht="12" customHeight="1">
      <c r="A2272" s="35" t="s">
        <v>5320</v>
      </c>
      <c r="B2272" s="35" t="s">
        <v>67</v>
      </c>
      <c r="C2272" s="36" t="s">
        <v>1979</v>
      </c>
      <c r="D2272" s="37">
        <v>198.49</v>
      </c>
      <c r="E2272" s="9"/>
    </row>
    <row r="2273" spans="1:5" ht="12" customHeight="1">
      <c r="A2273" s="35" t="s">
        <v>5321</v>
      </c>
      <c r="B2273" s="35" t="s">
        <v>425</v>
      </c>
      <c r="C2273" s="36" t="s">
        <v>1469</v>
      </c>
      <c r="D2273" s="37">
        <v>22.98</v>
      </c>
      <c r="E2273" s="9"/>
    </row>
    <row r="2274" spans="1:5" ht="12" customHeight="1">
      <c r="A2274" s="35" t="s">
        <v>5322</v>
      </c>
      <c r="B2274" s="35" t="s">
        <v>426</v>
      </c>
      <c r="C2274" s="36" t="s">
        <v>1469</v>
      </c>
      <c r="D2274" s="37">
        <v>30.6</v>
      </c>
      <c r="E2274" s="9"/>
    </row>
    <row r="2275" spans="1:5" ht="12" customHeight="1">
      <c r="A2275" s="35" t="s">
        <v>5323</v>
      </c>
      <c r="B2275" s="35" t="s">
        <v>427</v>
      </c>
      <c r="C2275" s="36" t="s">
        <v>1469</v>
      </c>
      <c r="D2275" s="37">
        <v>32.2</v>
      </c>
      <c r="E2275" s="9"/>
    </row>
    <row r="2276" spans="1:5" ht="12" customHeight="1">
      <c r="A2276" s="35" t="s">
        <v>5324</v>
      </c>
      <c r="B2276" s="35" t="s">
        <v>428</v>
      </c>
      <c r="C2276" s="36" t="s">
        <v>1469</v>
      </c>
      <c r="D2276" s="37">
        <v>39.82</v>
      </c>
      <c r="E2276" s="9"/>
    </row>
    <row r="2277" spans="1:5" ht="12" customHeight="1">
      <c r="A2277" s="35" t="s">
        <v>5325</v>
      </c>
      <c r="B2277" s="35" t="s">
        <v>429</v>
      </c>
      <c r="C2277" s="36" t="s">
        <v>1469</v>
      </c>
      <c r="D2277" s="37">
        <v>56.37</v>
      </c>
      <c r="E2277" s="9"/>
    </row>
    <row r="2278" spans="1:5" ht="12" customHeight="1">
      <c r="A2278" s="35" t="s">
        <v>5326</v>
      </c>
      <c r="B2278" s="35" t="s">
        <v>1933</v>
      </c>
      <c r="C2278" s="36" t="s">
        <v>1979</v>
      </c>
      <c r="D2278" s="37">
        <v>35.06</v>
      </c>
      <c r="E2278" s="9"/>
    </row>
    <row r="2279" spans="1:5" ht="12" customHeight="1">
      <c r="A2279" s="35" t="s">
        <v>5327</v>
      </c>
      <c r="B2279" s="35" t="s">
        <v>5328</v>
      </c>
      <c r="C2279" s="36" t="s">
        <v>1979</v>
      </c>
      <c r="D2279" s="37">
        <v>35.06</v>
      </c>
      <c r="E2279" s="9"/>
    </row>
    <row r="2280" spans="1:5" ht="12" customHeight="1">
      <c r="A2280" s="35" t="s">
        <v>5329</v>
      </c>
      <c r="B2280" s="35" t="s">
        <v>1934</v>
      </c>
      <c r="C2280" s="36" t="s">
        <v>1979</v>
      </c>
      <c r="D2280" s="37">
        <v>10.05</v>
      </c>
      <c r="E2280" s="9"/>
    </row>
    <row r="2281" spans="1:5" ht="12" customHeight="1">
      <c r="A2281" s="35" t="s">
        <v>5330</v>
      </c>
      <c r="B2281" s="35" t="s">
        <v>1935</v>
      </c>
      <c r="C2281" s="36" t="s">
        <v>1979</v>
      </c>
      <c r="D2281" s="37">
        <v>10.55</v>
      </c>
      <c r="E2281" s="9"/>
    </row>
    <row r="2282" spans="1:5" ht="12" customHeight="1">
      <c r="A2282" s="35" t="s">
        <v>5331</v>
      </c>
      <c r="B2282" s="35" t="s">
        <v>1936</v>
      </c>
      <c r="C2282" s="36" t="s">
        <v>1979</v>
      </c>
      <c r="D2282" s="37">
        <v>19.36</v>
      </c>
      <c r="E2282" s="9"/>
    </row>
    <row r="2283" spans="1:5" ht="12" customHeight="1">
      <c r="A2283" s="35" t="s">
        <v>5332</v>
      </c>
      <c r="B2283" s="35" t="s">
        <v>1367</v>
      </c>
      <c r="C2283" s="36" t="s">
        <v>1979</v>
      </c>
      <c r="D2283" s="37">
        <v>58.25</v>
      </c>
      <c r="E2283" s="9"/>
    </row>
    <row r="2284" spans="1:5" ht="12" customHeight="1">
      <c r="A2284" s="35" t="s">
        <v>5333</v>
      </c>
      <c r="B2284" s="35" t="s">
        <v>1368</v>
      </c>
      <c r="C2284" s="36" t="s">
        <v>939</v>
      </c>
      <c r="D2284" s="37">
        <v>366.15</v>
      </c>
      <c r="E2284" s="9"/>
    </row>
    <row r="2285" spans="1:5" ht="12" customHeight="1">
      <c r="A2285" s="7" t="s">
        <v>6975</v>
      </c>
      <c r="B2285" s="8" t="s">
        <v>7018</v>
      </c>
      <c r="C2285" s="9"/>
      <c r="D2285" s="9"/>
      <c r="E2285" s="9"/>
    </row>
    <row r="2286" spans="1:5" ht="12" customHeight="1">
      <c r="A2286" s="7" t="s">
        <v>6972</v>
      </c>
      <c r="B2286" s="8" t="s">
        <v>7018</v>
      </c>
      <c r="C2286" s="9"/>
      <c r="D2286" s="9"/>
      <c r="E2286" s="9"/>
    </row>
    <row r="2287" spans="1:5" ht="12" customHeight="1">
      <c r="A2287" s="35" t="s">
        <v>5334</v>
      </c>
      <c r="B2287" s="35" t="s">
        <v>5335</v>
      </c>
      <c r="C2287" s="36" t="s">
        <v>1978</v>
      </c>
      <c r="D2287" s="37">
        <v>57.79</v>
      </c>
      <c r="E2287" s="9"/>
    </row>
    <row r="2288" spans="1:5" ht="12" customHeight="1">
      <c r="A2288" s="35" t="s">
        <v>5336</v>
      </c>
      <c r="B2288" s="35" t="s">
        <v>5337</v>
      </c>
      <c r="C2288" s="36" t="s">
        <v>1978</v>
      </c>
      <c r="D2288" s="37">
        <v>79.99</v>
      </c>
      <c r="E2288" s="9"/>
    </row>
    <row r="2289" spans="1:5" ht="12" customHeight="1">
      <c r="A2289" s="35" t="s">
        <v>5338</v>
      </c>
      <c r="B2289" s="35" t="s">
        <v>5339</v>
      </c>
      <c r="C2289" s="36" t="s">
        <v>1978</v>
      </c>
      <c r="D2289" s="37">
        <v>63.86</v>
      </c>
      <c r="E2289" s="9"/>
    </row>
    <row r="2290" spans="1:5" ht="12" customHeight="1">
      <c r="A2290" s="35" t="s">
        <v>5340</v>
      </c>
      <c r="B2290" s="35" t="s">
        <v>5341</v>
      </c>
      <c r="C2290" s="36" t="s">
        <v>1978</v>
      </c>
      <c r="D2290" s="37">
        <v>86.65</v>
      </c>
      <c r="E2290" s="9"/>
    </row>
    <row r="2291" spans="1:5" ht="12" customHeight="1">
      <c r="A2291" s="35" t="s">
        <v>5342</v>
      </c>
      <c r="B2291" s="35" t="s">
        <v>5343</v>
      </c>
      <c r="C2291" s="36" t="s">
        <v>1978</v>
      </c>
      <c r="D2291" s="37">
        <v>94.78</v>
      </c>
      <c r="E2291" s="9"/>
    </row>
    <row r="2292" spans="1:5" ht="12" customHeight="1">
      <c r="A2292" s="32" t="s">
        <v>5344</v>
      </c>
      <c r="B2292" s="32" t="s">
        <v>5345</v>
      </c>
      <c r="C2292" s="33" t="s">
        <v>1978</v>
      </c>
      <c r="D2292" s="34">
        <v>86.44</v>
      </c>
      <c r="E2292" s="9"/>
    </row>
    <row r="2293" spans="1:5" ht="12" customHeight="1">
      <c r="A2293" s="35" t="s">
        <v>5346</v>
      </c>
      <c r="B2293" s="35" t="s">
        <v>2139</v>
      </c>
      <c r="C2293" s="36" t="s">
        <v>1978</v>
      </c>
      <c r="D2293" s="37">
        <v>60.26</v>
      </c>
      <c r="E2293" s="9"/>
    </row>
    <row r="2294" spans="1:5" ht="12" customHeight="1">
      <c r="A2294" s="32" t="s">
        <v>5347</v>
      </c>
      <c r="B2294" s="32" t="s">
        <v>5348</v>
      </c>
      <c r="C2294" s="33" t="s">
        <v>1978</v>
      </c>
      <c r="D2294" s="34">
        <v>17.55</v>
      </c>
      <c r="E2294" s="9"/>
    </row>
    <row r="2295" spans="1:5" ht="12" customHeight="1">
      <c r="A2295" s="32" t="s">
        <v>5349</v>
      </c>
      <c r="B2295" s="32" t="s">
        <v>2140</v>
      </c>
      <c r="C2295" s="33" t="s">
        <v>1978</v>
      </c>
      <c r="D2295" s="34">
        <v>14.15</v>
      </c>
      <c r="E2295" s="9"/>
    </row>
    <row r="2296" spans="1:5" ht="12" customHeight="1">
      <c r="A2296" s="32" t="s">
        <v>5350</v>
      </c>
      <c r="B2296" s="32" t="s">
        <v>2141</v>
      </c>
      <c r="C2296" s="33" t="s">
        <v>1978</v>
      </c>
      <c r="D2296" s="34">
        <v>18.53</v>
      </c>
      <c r="E2296" s="9"/>
    </row>
    <row r="2297" spans="1:5" ht="12" customHeight="1">
      <c r="A2297" s="32" t="s">
        <v>5351</v>
      </c>
      <c r="B2297" s="32" t="s">
        <v>2142</v>
      </c>
      <c r="C2297" s="33" t="s">
        <v>1978</v>
      </c>
      <c r="D2297" s="34">
        <v>10.6</v>
      </c>
      <c r="E2297" s="9"/>
    </row>
    <row r="2298" spans="1:5" ht="12" customHeight="1">
      <c r="A2298" s="32" t="s">
        <v>5352</v>
      </c>
      <c r="B2298" s="32" t="s">
        <v>430</v>
      </c>
      <c r="C2298" s="33" t="s">
        <v>1978</v>
      </c>
      <c r="D2298" s="34">
        <v>18.78</v>
      </c>
      <c r="E2298" s="9"/>
    </row>
    <row r="2299" spans="1:5" ht="12" customHeight="1">
      <c r="A2299" s="35" t="s">
        <v>5353</v>
      </c>
      <c r="B2299" s="35" t="s">
        <v>5354</v>
      </c>
      <c r="C2299" s="36" t="s">
        <v>1978</v>
      </c>
      <c r="D2299" s="37">
        <v>62.59</v>
      </c>
      <c r="E2299" s="9"/>
    </row>
    <row r="2300" spans="1:5" ht="12" customHeight="1">
      <c r="A2300" s="35" t="s">
        <v>5355</v>
      </c>
      <c r="B2300" s="35" t="s">
        <v>5356</v>
      </c>
      <c r="C2300" s="36" t="s">
        <v>1978</v>
      </c>
      <c r="D2300" s="37">
        <v>87.38</v>
      </c>
      <c r="E2300" s="9"/>
    </row>
    <row r="2301" spans="1:5" ht="12" customHeight="1">
      <c r="A2301" s="35" t="s">
        <v>5357</v>
      </c>
      <c r="B2301" s="35" t="s">
        <v>5358</v>
      </c>
      <c r="C2301" s="36" t="s">
        <v>1978</v>
      </c>
      <c r="D2301" s="37">
        <v>65.99</v>
      </c>
      <c r="E2301" s="9"/>
    </row>
    <row r="2302" spans="1:5" ht="12" customHeight="1">
      <c r="A2302" s="35" t="s">
        <v>5359</v>
      </c>
      <c r="B2302" s="35" t="s">
        <v>5360</v>
      </c>
      <c r="C2302" s="36" t="s">
        <v>1978</v>
      </c>
      <c r="D2302" s="37">
        <v>77.44</v>
      </c>
      <c r="E2302" s="9"/>
    </row>
    <row r="2303" spans="1:5" ht="12" customHeight="1">
      <c r="A2303" s="35" t="s">
        <v>5361</v>
      </c>
      <c r="B2303" s="35" t="s">
        <v>5362</v>
      </c>
      <c r="C2303" s="36" t="s">
        <v>1978</v>
      </c>
      <c r="D2303" s="37">
        <v>94.95</v>
      </c>
      <c r="E2303" s="9"/>
    </row>
    <row r="2304" spans="1:5" ht="12" customHeight="1">
      <c r="A2304" s="35" t="s">
        <v>5363</v>
      </c>
      <c r="B2304" s="35" t="s">
        <v>5364</v>
      </c>
      <c r="C2304" s="36" t="s">
        <v>1978</v>
      </c>
      <c r="D2304" s="37">
        <v>73.46</v>
      </c>
      <c r="E2304" s="9"/>
    </row>
    <row r="2305" spans="1:5" ht="12" customHeight="1">
      <c r="A2305" s="32" t="s">
        <v>5365</v>
      </c>
      <c r="B2305" s="32" t="s">
        <v>5366</v>
      </c>
      <c r="C2305" s="33" t="s">
        <v>1978</v>
      </c>
      <c r="D2305" s="34">
        <v>79.43</v>
      </c>
      <c r="E2305" s="9"/>
    </row>
    <row r="2306" spans="1:5" ht="12" customHeight="1">
      <c r="A2306" s="32" t="s">
        <v>5367</v>
      </c>
      <c r="B2306" s="32" t="s">
        <v>5368</v>
      </c>
      <c r="C2306" s="33" t="s">
        <v>1978</v>
      </c>
      <c r="D2306" s="34">
        <v>126.56</v>
      </c>
      <c r="E2306" s="9"/>
    </row>
    <row r="2307" spans="1:5" ht="12" customHeight="1">
      <c r="A2307" s="32" t="s">
        <v>5369</v>
      </c>
      <c r="B2307" s="32" t="s">
        <v>431</v>
      </c>
      <c r="C2307" s="33" t="s">
        <v>939</v>
      </c>
      <c r="D2307" s="34">
        <v>366.15</v>
      </c>
      <c r="E2307" s="9"/>
    </row>
    <row r="2308" spans="1:5" ht="12" customHeight="1">
      <c r="A2308" s="32" t="s">
        <v>5370</v>
      </c>
      <c r="B2308" s="32" t="s">
        <v>5371</v>
      </c>
      <c r="C2308" s="33" t="s">
        <v>1978</v>
      </c>
      <c r="D2308" s="34">
        <v>1.9</v>
      </c>
      <c r="E2308" s="9"/>
    </row>
    <row r="2309" spans="1:5" ht="12" customHeight="1">
      <c r="A2309" s="32" t="s">
        <v>5372</v>
      </c>
      <c r="B2309" s="32" t="s">
        <v>5373</v>
      </c>
      <c r="C2309" s="33" t="s">
        <v>1978</v>
      </c>
      <c r="D2309" s="34">
        <v>3.57</v>
      </c>
      <c r="E2309" s="9"/>
    </row>
    <row r="2310" spans="1:5" ht="12" customHeight="1">
      <c r="A2310" s="32" t="s">
        <v>5374</v>
      </c>
      <c r="B2310" s="32" t="s">
        <v>5375</v>
      </c>
      <c r="C2310" s="33" t="s">
        <v>1978</v>
      </c>
      <c r="D2310" s="34">
        <v>2.62</v>
      </c>
      <c r="E2310" s="9"/>
    </row>
    <row r="2311" spans="1:5" ht="12" customHeight="1">
      <c r="A2311" s="32" t="s">
        <v>5376</v>
      </c>
      <c r="B2311" s="32" t="s">
        <v>5377</v>
      </c>
      <c r="C2311" s="33" t="s">
        <v>1978</v>
      </c>
      <c r="D2311" s="34">
        <v>0.95</v>
      </c>
      <c r="E2311" s="9"/>
    </row>
    <row r="2312" spans="1:5" ht="12" customHeight="1">
      <c r="A2312" s="32" t="s">
        <v>5378</v>
      </c>
      <c r="B2312" s="32" t="s">
        <v>525</v>
      </c>
      <c r="C2312" s="33" t="s">
        <v>939</v>
      </c>
      <c r="D2312" s="34">
        <v>366.15</v>
      </c>
      <c r="E2312" s="9"/>
    </row>
    <row r="2313" spans="1:5" ht="12" customHeight="1">
      <c r="A2313" s="32" t="s">
        <v>5379</v>
      </c>
      <c r="B2313" s="32" t="s">
        <v>5380</v>
      </c>
      <c r="C2313" s="33" t="s">
        <v>1978</v>
      </c>
      <c r="D2313" s="34">
        <v>7.65</v>
      </c>
      <c r="E2313" s="9"/>
    </row>
    <row r="2314" spans="1:5" ht="12" customHeight="1">
      <c r="A2314" s="32" t="s">
        <v>5381</v>
      </c>
      <c r="B2314" s="32" t="s">
        <v>5382</v>
      </c>
      <c r="C2314" s="33" t="s">
        <v>1978</v>
      </c>
      <c r="D2314" s="34">
        <v>4.1</v>
      </c>
      <c r="E2314" s="9"/>
    </row>
    <row r="2315" spans="1:5" ht="12" customHeight="1">
      <c r="A2315" s="32" t="s">
        <v>5383</v>
      </c>
      <c r="B2315" s="32" t="s">
        <v>432</v>
      </c>
      <c r="C2315" s="33" t="s">
        <v>1978</v>
      </c>
      <c r="D2315" s="34">
        <v>7.65</v>
      </c>
      <c r="E2315" s="9"/>
    </row>
    <row r="2316" spans="1:5" ht="12" customHeight="1">
      <c r="A2316" s="32" t="s">
        <v>5384</v>
      </c>
      <c r="B2316" s="32" t="s">
        <v>526</v>
      </c>
      <c r="C2316" s="33" t="s">
        <v>939</v>
      </c>
      <c r="D2316" s="34">
        <v>366.15</v>
      </c>
      <c r="E2316" s="9"/>
    </row>
    <row r="2317" spans="1:5" ht="12" customHeight="1">
      <c r="A2317" s="32" t="s">
        <v>5385</v>
      </c>
      <c r="B2317" s="32" t="s">
        <v>5386</v>
      </c>
      <c r="C2317" s="33" t="s">
        <v>1978</v>
      </c>
      <c r="D2317" s="34">
        <v>8.71</v>
      </c>
      <c r="E2317" s="9"/>
    </row>
    <row r="2318" spans="1:5" ht="12" customHeight="1">
      <c r="A2318" s="32" t="s">
        <v>5387</v>
      </c>
      <c r="B2318" s="32" t="s">
        <v>5388</v>
      </c>
      <c r="C2318" s="33" t="s">
        <v>1978</v>
      </c>
      <c r="D2318" s="34">
        <v>4.1</v>
      </c>
      <c r="E2318" s="9"/>
    </row>
    <row r="2319" spans="1:5" ht="12" customHeight="1">
      <c r="A2319" s="32" t="s">
        <v>5389</v>
      </c>
      <c r="B2319" s="32" t="s">
        <v>433</v>
      </c>
      <c r="C2319" s="33" t="s">
        <v>1978</v>
      </c>
      <c r="D2319" s="34">
        <v>7.65</v>
      </c>
      <c r="E2319" s="9"/>
    </row>
    <row r="2320" spans="1:5" ht="12" customHeight="1">
      <c r="A2320" s="32" t="s">
        <v>5390</v>
      </c>
      <c r="B2320" s="32" t="s">
        <v>434</v>
      </c>
      <c r="C2320" s="33" t="s">
        <v>939</v>
      </c>
      <c r="D2320" s="34">
        <v>366.15</v>
      </c>
      <c r="E2320" s="9"/>
    </row>
    <row r="2321" spans="1:5" ht="12" customHeight="1">
      <c r="A2321" s="32" t="s">
        <v>5391</v>
      </c>
      <c r="B2321" s="32" t="s">
        <v>435</v>
      </c>
      <c r="C2321" s="33" t="s">
        <v>1978</v>
      </c>
      <c r="D2321" s="34">
        <v>102.32</v>
      </c>
      <c r="E2321" s="9"/>
    </row>
    <row r="2322" spans="1:5" ht="12" customHeight="1">
      <c r="A2322" s="32" t="s">
        <v>5392</v>
      </c>
      <c r="B2322" s="32" t="s">
        <v>436</v>
      </c>
      <c r="C2322" s="33" t="s">
        <v>1978</v>
      </c>
      <c r="D2322" s="34">
        <v>20.63</v>
      </c>
      <c r="E2322" s="9"/>
    </row>
    <row r="2323" spans="1:5" ht="12" customHeight="1">
      <c r="A2323" s="32" t="s">
        <v>5393</v>
      </c>
      <c r="B2323" s="32" t="s">
        <v>437</v>
      </c>
      <c r="C2323" s="33" t="s">
        <v>1469</v>
      </c>
      <c r="D2323" s="34">
        <v>13.46</v>
      </c>
      <c r="E2323" s="9"/>
    </row>
    <row r="2324" spans="1:5" ht="12" customHeight="1">
      <c r="A2324" s="32" t="s">
        <v>5394</v>
      </c>
      <c r="B2324" s="32" t="s">
        <v>5395</v>
      </c>
      <c r="C2324" s="33" t="s">
        <v>1978</v>
      </c>
      <c r="D2324" s="34">
        <v>41.01</v>
      </c>
      <c r="E2324" s="9"/>
    </row>
    <row r="2325" spans="1:5" ht="12" customHeight="1">
      <c r="A2325" s="32" t="s">
        <v>5396</v>
      </c>
      <c r="B2325" s="32" t="s">
        <v>91</v>
      </c>
      <c r="C2325" s="33" t="s">
        <v>949</v>
      </c>
      <c r="D2325" s="34">
        <v>4.69</v>
      </c>
      <c r="E2325" s="9"/>
    </row>
    <row r="2326" spans="1:5" ht="12" customHeight="1">
      <c r="A2326" s="32" t="s">
        <v>5397</v>
      </c>
      <c r="B2326" s="32" t="s">
        <v>5398</v>
      </c>
      <c r="C2326" s="33" t="s">
        <v>1978</v>
      </c>
      <c r="D2326" s="34">
        <v>48.54</v>
      </c>
      <c r="E2326" s="9"/>
    </row>
    <row r="2327" spans="1:5" ht="12" customHeight="1">
      <c r="A2327" s="32" t="s">
        <v>5399</v>
      </c>
      <c r="B2327" s="32" t="s">
        <v>438</v>
      </c>
      <c r="C2327" s="33" t="s">
        <v>1978</v>
      </c>
      <c r="D2327" s="34">
        <v>3.23</v>
      </c>
      <c r="E2327" s="9"/>
    </row>
    <row r="2328" spans="1:5" ht="12" customHeight="1">
      <c r="A2328" s="32" t="s">
        <v>5400</v>
      </c>
      <c r="B2328" s="32" t="s">
        <v>92</v>
      </c>
      <c r="C2328" s="33" t="s">
        <v>1978</v>
      </c>
      <c r="D2328" s="34">
        <v>43</v>
      </c>
      <c r="E2328" s="9"/>
    </row>
    <row r="2329" spans="1:5" ht="12" customHeight="1">
      <c r="A2329" s="32" t="s">
        <v>5401</v>
      </c>
      <c r="B2329" s="32" t="s">
        <v>93</v>
      </c>
      <c r="C2329" s="33" t="s">
        <v>939</v>
      </c>
      <c r="D2329" s="34">
        <v>366.15</v>
      </c>
      <c r="E2329" s="9"/>
    </row>
    <row r="2330" spans="1:5" ht="12" customHeight="1">
      <c r="A2330" s="9"/>
      <c r="B2330" s="9"/>
      <c r="C2330" s="9"/>
      <c r="D2330" s="9"/>
      <c r="E2330" s="9"/>
    </row>
    <row r="2331" spans="1:5" ht="12" customHeight="1">
      <c r="A2331" s="7" t="s">
        <v>6866</v>
      </c>
      <c r="B2331" s="8" t="s">
        <v>6867</v>
      </c>
      <c r="C2331" s="9"/>
      <c r="D2331" s="9"/>
      <c r="E2331" s="9"/>
    </row>
    <row r="2332" spans="1:5" ht="12" customHeight="1">
      <c r="A2332" s="7" t="s">
        <v>6868</v>
      </c>
      <c r="B2332" s="8"/>
      <c r="C2332" s="9"/>
      <c r="D2332" s="9"/>
      <c r="E2332" s="9"/>
    </row>
    <row r="2333" spans="1:5" ht="12" customHeight="1">
      <c r="A2333" s="32" t="s">
        <v>5402</v>
      </c>
      <c r="B2333" s="32" t="s">
        <v>94</v>
      </c>
      <c r="C2333" s="33" t="s">
        <v>1978</v>
      </c>
      <c r="D2333" s="34">
        <v>40.63</v>
      </c>
      <c r="E2333" s="9"/>
    </row>
    <row r="2334" spans="1:5" ht="12" customHeight="1">
      <c r="A2334" s="32" t="s">
        <v>5403</v>
      </c>
      <c r="B2334" s="32" t="s">
        <v>5404</v>
      </c>
      <c r="C2334" s="33" t="s">
        <v>1978</v>
      </c>
      <c r="D2334" s="34">
        <v>52.05</v>
      </c>
      <c r="E2334" s="9"/>
    </row>
    <row r="2335" spans="1:5" ht="12" customHeight="1">
      <c r="A2335" s="32" t="s">
        <v>5405</v>
      </c>
      <c r="B2335" s="32" t="s">
        <v>634</v>
      </c>
      <c r="C2335" s="33" t="s">
        <v>1978</v>
      </c>
      <c r="D2335" s="34">
        <v>10.04</v>
      </c>
      <c r="E2335" s="9"/>
    </row>
    <row r="2336" spans="1:5" ht="12" customHeight="1">
      <c r="A2336" s="32" t="s">
        <v>5406</v>
      </c>
      <c r="B2336" s="32" t="s">
        <v>95</v>
      </c>
      <c r="C2336" s="33" t="s">
        <v>1978</v>
      </c>
      <c r="D2336" s="34">
        <v>16.27</v>
      </c>
      <c r="E2336" s="9"/>
    </row>
    <row r="2337" spans="1:5" ht="12" customHeight="1">
      <c r="A2337" s="32" t="s">
        <v>5407</v>
      </c>
      <c r="B2337" s="32" t="s">
        <v>632</v>
      </c>
      <c r="C2337" s="33" t="s">
        <v>939</v>
      </c>
      <c r="D2337" s="34">
        <v>366.15</v>
      </c>
      <c r="E2337" s="9"/>
    </row>
    <row r="2338" spans="1:5" ht="12" customHeight="1">
      <c r="A2338" s="7" t="s">
        <v>6869</v>
      </c>
      <c r="B2338" s="8" t="s">
        <v>6870</v>
      </c>
      <c r="C2338" s="9"/>
      <c r="D2338" s="9"/>
      <c r="E2338" s="9"/>
    </row>
    <row r="2339" spans="1:5" ht="12" customHeight="1">
      <c r="A2339" s="32" t="s">
        <v>5408</v>
      </c>
      <c r="B2339" s="32" t="s">
        <v>96</v>
      </c>
      <c r="C2339" s="33" t="s">
        <v>1978</v>
      </c>
      <c r="D2339" s="34">
        <v>155.76</v>
      </c>
      <c r="E2339" s="9"/>
    </row>
    <row r="2340" spans="1:5" ht="12" customHeight="1">
      <c r="A2340" s="32" t="s">
        <v>5409</v>
      </c>
      <c r="B2340" s="32" t="s">
        <v>97</v>
      </c>
      <c r="C2340" s="33" t="s">
        <v>1978</v>
      </c>
      <c r="D2340" s="34">
        <v>233.15</v>
      </c>
      <c r="E2340" s="9"/>
    </row>
    <row r="2341" spans="1:5" ht="12" customHeight="1">
      <c r="A2341" s="32" t="s">
        <v>5410</v>
      </c>
      <c r="B2341" s="32" t="s">
        <v>98</v>
      </c>
      <c r="C2341" s="33" t="s">
        <v>1978</v>
      </c>
      <c r="D2341" s="34">
        <v>90.55</v>
      </c>
      <c r="E2341" s="9"/>
    </row>
    <row r="2342" spans="1:5" ht="12" customHeight="1">
      <c r="A2342" s="32" t="s">
        <v>5411</v>
      </c>
      <c r="B2342" s="32" t="s">
        <v>99</v>
      </c>
      <c r="C2342" s="33" t="s">
        <v>1978</v>
      </c>
      <c r="D2342" s="34">
        <v>93.58</v>
      </c>
      <c r="E2342" s="9"/>
    </row>
    <row r="2343" spans="1:5" ht="12" customHeight="1">
      <c r="A2343" s="32" t="s">
        <v>5412</v>
      </c>
      <c r="B2343" s="32" t="s">
        <v>1971</v>
      </c>
      <c r="C2343" s="33" t="s">
        <v>1978</v>
      </c>
      <c r="D2343" s="34">
        <v>42.4</v>
      </c>
      <c r="E2343" s="9"/>
    </row>
    <row r="2344" spans="1:5" ht="12" customHeight="1">
      <c r="A2344" s="32" t="s">
        <v>5413</v>
      </c>
      <c r="B2344" s="32" t="s">
        <v>100</v>
      </c>
      <c r="C2344" s="33" t="s">
        <v>1978</v>
      </c>
      <c r="D2344" s="34">
        <v>34.37</v>
      </c>
      <c r="E2344" s="9"/>
    </row>
    <row r="2345" spans="1:5" ht="12" customHeight="1">
      <c r="A2345" s="32" t="s">
        <v>5414</v>
      </c>
      <c r="B2345" s="32" t="s">
        <v>101</v>
      </c>
      <c r="C2345" s="33" t="s">
        <v>1978</v>
      </c>
      <c r="D2345" s="34">
        <v>25.81</v>
      </c>
      <c r="E2345" s="9"/>
    </row>
    <row r="2346" spans="1:5" ht="12" customHeight="1">
      <c r="A2346" s="32" t="s">
        <v>5415</v>
      </c>
      <c r="B2346" s="32" t="s">
        <v>1972</v>
      </c>
      <c r="C2346" s="33" t="s">
        <v>1978</v>
      </c>
      <c r="D2346" s="34">
        <v>43.55</v>
      </c>
      <c r="E2346" s="9"/>
    </row>
    <row r="2347" spans="1:5" ht="12" customHeight="1">
      <c r="A2347" s="32" t="s">
        <v>5416</v>
      </c>
      <c r="B2347" s="32" t="s">
        <v>1800</v>
      </c>
      <c r="C2347" s="33" t="s">
        <v>1978</v>
      </c>
      <c r="D2347" s="34">
        <v>53.39</v>
      </c>
      <c r="E2347" s="9"/>
    </row>
    <row r="2348" spans="1:5" ht="12" customHeight="1">
      <c r="A2348" s="32" t="s">
        <v>5417</v>
      </c>
      <c r="B2348" s="32" t="s">
        <v>1801</v>
      </c>
      <c r="C2348" s="33" t="s">
        <v>1978</v>
      </c>
      <c r="D2348" s="34">
        <v>17.45</v>
      </c>
      <c r="E2348" s="9"/>
    </row>
    <row r="2349" spans="1:5" ht="12" customHeight="1">
      <c r="A2349" s="32" t="s">
        <v>5418</v>
      </c>
      <c r="B2349" s="32" t="s">
        <v>1802</v>
      </c>
      <c r="C2349" s="33" t="s">
        <v>1978</v>
      </c>
      <c r="D2349" s="34">
        <v>95.63</v>
      </c>
      <c r="E2349" s="9"/>
    </row>
    <row r="2350" spans="1:5" ht="12" customHeight="1">
      <c r="A2350" s="32" t="s">
        <v>5419</v>
      </c>
      <c r="B2350" s="32" t="s">
        <v>2140</v>
      </c>
      <c r="C2350" s="33" t="s">
        <v>1978</v>
      </c>
      <c r="D2350" s="34">
        <v>14.15</v>
      </c>
      <c r="E2350" s="9"/>
    </row>
    <row r="2351" spans="1:5" ht="12" customHeight="1">
      <c r="A2351" s="32" t="s">
        <v>5420</v>
      </c>
      <c r="B2351" s="32" t="s">
        <v>1803</v>
      </c>
      <c r="C2351" s="33" t="s">
        <v>1978</v>
      </c>
      <c r="D2351" s="34">
        <v>36.92</v>
      </c>
      <c r="E2351" s="9"/>
    </row>
    <row r="2352" spans="1:5" ht="12" customHeight="1">
      <c r="A2352" s="32" t="s">
        <v>5421</v>
      </c>
      <c r="B2352" s="32" t="s">
        <v>1804</v>
      </c>
      <c r="C2352" s="33" t="s">
        <v>1978</v>
      </c>
      <c r="D2352" s="34">
        <v>31.24</v>
      </c>
      <c r="E2352" s="9"/>
    </row>
    <row r="2353" spans="1:5" ht="12" customHeight="1">
      <c r="A2353" s="32" t="s">
        <v>5422</v>
      </c>
      <c r="B2353" s="32" t="s">
        <v>1805</v>
      </c>
      <c r="C2353" s="33" t="s">
        <v>1976</v>
      </c>
      <c r="D2353" s="34">
        <v>315.7</v>
      </c>
      <c r="E2353" s="9"/>
    </row>
    <row r="2354" spans="1:5" ht="12" customHeight="1">
      <c r="A2354" s="32" t="s">
        <v>5423</v>
      </c>
      <c r="B2354" s="32" t="s">
        <v>1806</v>
      </c>
      <c r="C2354" s="33" t="s">
        <v>1976</v>
      </c>
      <c r="D2354" s="34">
        <v>334.87</v>
      </c>
      <c r="E2354" s="9"/>
    </row>
    <row r="2355" spans="1:5" ht="12" customHeight="1">
      <c r="A2355" s="32" t="s">
        <v>5424</v>
      </c>
      <c r="B2355" s="32" t="s">
        <v>1807</v>
      </c>
      <c r="C2355" s="33" t="s">
        <v>1978</v>
      </c>
      <c r="D2355" s="34">
        <v>82.42</v>
      </c>
      <c r="E2355" s="9"/>
    </row>
    <row r="2356" spans="1:5" ht="12" customHeight="1">
      <c r="A2356" s="32" t="s">
        <v>5425</v>
      </c>
      <c r="B2356" s="32" t="s">
        <v>1808</v>
      </c>
      <c r="C2356" s="33" t="s">
        <v>1978</v>
      </c>
      <c r="D2356" s="34">
        <v>97.52</v>
      </c>
      <c r="E2356" s="9"/>
    </row>
    <row r="2357" spans="1:5" ht="12" customHeight="1">
      <c r="A2357" s="32" t="s">
        <v>5426</v>
      </c>
      <c r="B2357" s="32" t="s">
        <v>1810</v>
      </c>
      <c r="C2357" s="33" t="s">
        <v>1978</v>
      </c>
      <c r="D2357" s="34">
        <v>15.69</v>
      </c>
      <c r="E2357" s="9"/>
    </row>
    <row r="2358" spans="1:5" ht="12" customHeight="1">
      <c r="A2358" s="32" t="s">
        <v>6916</v>
      </c>
      <c r="B2358" s="32" t="s">
        <v>1809</v>
      </c>
      <c r="C2358" s="33" t="s">
        <v>1978</v>
      </c>
      <c r="D2358" s="34">
        <v>20.31</v>
      </c>
      <c r="E2358" s="9"/>
    </row>
    <row r="2359" spans="1:5" ht="12" customHeight="1">
      <c r="A2359" s="32" t="s">
        <v>5427</v>
      </c>
      <c r="B2359" s="32" t="s">
        <v>632</v>
      </c>
      <c r="C2359" s="33" t="s">
        <v>939</v>
      </c>
      <c r="D2359" s="34">
        <v>366.15</v>
      </c>
      <c r="E2359" s="9"/>
    </row>
    <row r="2360" spans="1:5" ht="12" customHeight="1">
      <c r="A2360" s="7" t="s">
        <v>6871</v>
      </c>
      <c r="B2360" s="8" t="s">
        <v>6872</v>
      </c>
      <c r="C2360" s="9"/>
      <c r="D2360" s="9"/>
      <c r="E2360" s="9"/>
    </row>
    <row r="2361" spans="1:5" ht="12" customHeight="1">
      <c r="A2361" s="32" t="s">
        <v>5428</v>
      </c>
      <c r="B2361" s="32" t="s">
        <v>1811</v>
      </c>
      <c r="C2361" s="33" t="s">
        <v>1978</v>
      </c>
      <c r="D2361" s="34">
        <v>40.63</v>
      </c>
      <c r="E2361" s="9"/>
    </row>
    <row r="2362" spans="1:5" ht="12" customHeight="1">
      <c r="A2362" s="32" t="s">
        <v>5429</v>
      </c>
      <c r="B2362" s="32" t="s">
        <v>1812</v>
      </c>
      <c r="C2362" s="33" t="s">
        <v>1978</v>
      </c>
      <c r="D2362" s="34">
        <v>52.05</v>
      </c>
      <c r="E2362" s="9"/>
    </row>
    <row r="2363" spans="1:5" ht="12" customHeight="1">
      <c r="A2363" s="32" t="s">
        <v>5430</v>
      </c>
      <c r="B2363" s="32" t="s">
        <v>1193</v>
      </c>
      <c r="C2363" s="33" t="s">
        <v>1978</v>
      </c>
      <c r="D2363" s="34">
        <v>16.27</v>
      </c>
      <c r="E2363" s="9"/>
    </row>
    <row r="2364" spans="1:5" ht="12" customHeight="1">
      <c r="A2364" s="32" t="s">
        <v>5431</v>
      </c>
      <c r="B2364" s="32" t="s">
        <v>1194</v>
      </c>
      <c r="C2364" s="33" t="s">
        <v>1978</v>
      </c>
      <c r="D2364" s="34">
        <v>10.04</v>
      </c>
      <c r="E2364" s="9"/>
    </row>
    <row r="2365" spans="1:5" ht="12" customHeight="1">
      <c r="A2365" s="32" t="s">
        <v>6976</v>
      </c>
      <c r="B2365" s="32" t="s">
        <v>6977</v>
      </c>
      <c r="C2365" s="33" t="s">
        <v>1978</v>
      </c>
      <c r="D2365" s="34"/>
      <c r="E2365" s="9"/>
    </row>
    <row r="2366" spans="1:5" ht="12" customHeight="1">
      <c r="A2366" s="32" t="s">
        <v>5432</v>
      </c>
      <c r="B2366" s="32" t="s">
        <v>1195</v>
      </c>
      <c r="C2366" s="33" t="s">
        <v>1978</v>
      </c>
      <c r="D2366" s="34">
        <v>7.5</v>
      </c>
      <c r="E2366" s="9"/>
    </row>
    <row r="2367" spans="1:5" ht="12" customHeight="1">
      <c r="A2367" s="32" t="s">
        <v>5433</v>
      </c>
      <c r="B2367" s="32" t="s">
        <v>632</v>
      </c>
      <c r="C2367" s="33" t="s">
        <v>939</v>
      </c>
      <c r="D2367" s="34">
        <v>366.15</v>
      </c>
      <c r="E2367" s="9"/>
    </row>
    <row r="2368" spans="1:5" ht="12" customHeight="1">
      <c r="A2368" s="7" t="s">
        <v>6978</v>
      </c>
      <c r="B2368" s="8" t="s">
        <v>7019</v>
      </c>
      <c r="C2368" s="9"/>
      <c r="D2368" s="9"/>
      <c r="E2368" s="9"/>
    </row>
    <row r="2369" spans="1:5" ht="10.5" customHeight="1">
      <c r="A2369" s="32" t="s">
        <v>5434</v>
      </c>
      <c r="B2369" s="32" t="s">
        <v>1196</v>
      </c>
      <c r="C2369" s="33" t="s">
        <v>1469</v>
      </c>
      <c r="D2369" s="34">
        <v>135.58</v>
      </c>
      <c r="E2369" s="9"/>
    </row>
    <row r="2370" spans="1:5" ht="12" customHeight="1">
      <c r="A2370" s="32" t="s">
        <v>5435</v>
      </c>
      <c r="B2370" s="32" t="s">
        <v>1197</v>
      </c>
      <c r="C2370" s="33" t="s">
        <v>1469</v>
      </c>
      <c r="D2370" s="34">
        <v>49.21</v>
      </c>
      <c r="E2370" s="9"/>
    </row>
    <row r="2371" spans="1:5" ht="12" customHeight="1">
      <c r="A2371" s="32" t="s">
        <v>5436</v>
      </c>
      <c r="B2371" s="32" t="s">
        <v>1198</v>
      </c>
      <c r="C2371" s="33" t="s">
        <v>1469</v>
      </c>
      <c r="D2371" s="34">
        <v>68.92</v>
      </c>
      <c r="E2371" s="9"/>
    </row>
    <row r="2372" spans="1:5" ht="12" customHeight="1">
      <c r="A2372" s="32" t="s">
        <v>5437</v>
      </c>
      <c r="B2372" s="32" t="s">
        <v>1199</v>
      </c>
      <c r="C2372" s="33" t="s">
        <v>946</v>
      </c>
      <c r="D2372" s="34">
        <v>0.18</v>
      </c>
      <c r="E2372" s="9"/>
    </row>
    <row r="2373" spans="1:5" ht="12" customHeight="1">
      <c r="A2373" s="32" t="s">
        <v>5438</v>
      </c>
      <c r="B2373" s="32" t="s">
        <v>1200</v>
      </c>
      <c r="C2373" s="33" t="s">
        <v>1469</v>
      </c>
      <c r="D2373" s="34">
        <v>7.12</v>
      </c>
      <c r="E2373" s="9"/>
    </row>
    <row r="2374" spans="1:5" ht="12" customHeight="1">
      <c r="A2374" s="32" t="s">
        <v>5439</v>
      </c>
      <c r="B2374" s="32" t="s">
        <v>1201</v>
      </c>
      <c r="C2374" s="33" t="s">
        <v>1469</v>
      </c>
      <c r="D2374" s="34">
        <v>4.49</v>
      </c>
      <c r="E2374" s="9"/>
    </row>
    <row r="2375" spans="1:5" ht="12" customHeight="1">
      <c r="A2375" s="32" t="s">
        <v>5440</v>
      </c>
      <c r="B2375" s="32" t="s">
        <v>1202</v>
      </c>
      <c r="C2375" s="33" t="s">
        <v>1469</v>
      </c>
      <c r="D2375" s="34">
        <v>195.14</v>
      </c>
      <c r="E2375" s="9"/>
    </row>
    <row r="2376" spans="1:5" ht="12" customHeight="1">
      <c r="A2376" s="32" t="s">
        <v>5441</v>
      </c>
      <c r="B2376" s="32" t="s">
        <v>1203</v>
      </c>
      <c r="C2376" s="33" t="s">
        <v>1469</v>
      </c>
      <c r="D2376" s="34">
        <v>143.52</v>
      </c>
      <c r="E2376" s="9"/>
    </row>
    <row r="2377" spans="1:5" ht="12" customHeight="1">
      <c r="A2377" s="32" t="s">
        <v>5442</v>
      </c>
      <c r="B2377" s="32" t="s">
        <v>1204</v>
      </c>
      <c r="C2377" s="33" t="s">
        <v>1469</v>
      </c>
      <c r="D2377" s="34">
        <v>29.73</v>
      </c>
      <c r="E2377" s="9"/>
    </row>
    <row r="2378" spans="1:5" ht="12" customHeight="1">
      <c r="A2378" s="32" t="s">
        <v>5443</v>
      </c>
      <c r="B2378" s="32" t="s">
        <v>775</v>
      </c>
      <c r="C2378" s="33" t="s">
        <v>1469</v>
      </c>
      <c r="D2378" s="34">
        <v>18.4</v>
      </c>
      <c r="E2378" s="9"/>
    </row>
    <row r="2379" spans="1:5" ht="12" customHeight="1">
      <c r="A2379" s="32" t="s">
        <v>5444</v>
      </c>
      <c r="B2379" s="32" t="s">
        <v>1205</v>
      </c>
      <c r="C2379" s="33" t="s">
        <v>939</v>
      </c>
      <c r="D2379" s="34">
        <v>366.15</v>
      </c>
      <c r="E2379" s="9"/>
    </row>
    <row r="2380" spans="1:5" ht="12" customHeight="1">
      <c r="A2380" s="32" t="s">
        <v>5445</v>
      </c>
      <c r="B2380" s="32" t="s">
        <v>5446</v>
      </c>
      <c r="C2380" s="33" t="s">
        <v>1978</v>
      </c>
      <c r="D2380" s="34">
        <v>5.96</v>
      </c>
      <c r="E2380" s="9"/>
    </row>
    <row r="2381" spans="1:5" ht="12" customHeight="1">
      <c r="A2381" s="32" t="s">
        <v>5447</v>
      </c>
      <c r="B2381" s="32" t="s">
        <v>5448</v>
      </c>
      <c r="C2381" s="33" t="s">
        <v>1978</v>
      </c>
      <c r="D2381" s="34">
        <v>7.15</v>
      </c>
      <c r="E2381" s="9"/>
    </row>
    <row r="2382" spans="1:5" ht="12" customHeight="1">
      <c r="A2382" s="32" t="s">
        <v>5449</v>
      </c>
      <c r="B2382" s="32" t="s">
        <v>5450</v>
      </c>
      <c r="C2382" s="33" t="s">
        <v>1978</v>
      </c>
      <c r="D2382" s="34">
        <v>1.19</v>
      </c>
      <c r="E2382" s="9"/>
    </row>
    <row r="2383" spans="1:5" ht="12" customHeight="1">
      <c r="A2383" s="32" t="s">
        <v>5451</v>
      </c>
      <c r="B2383" s="32" t="s">
        <v>5452</v>
      </c>
      <c r="C2383" s="33" t="s">
        <v>1978</v>
      </c>
      <c r="D2383" s="34">
        <v>0.59</v>
      </c>
      <c r="E2383" s="9"/>
    </row>
    <row r="2384" spans="1:5" ht="12" customHeight="1">
      <c r="A2384" s="32" t="s">
        <v>5453</v>
      </c>
      <c r="B2384" s="32" t="s">
        <v>5454</v>
      </c>
      <c r="C2384" s="33" t="s">
        <v>1978</v>
      </c>
      <c r="D2384" s="34">
        <v>5.96</v>
      </c>
      <c r="E2384" s="9"/>
    </row>
    <row r="2385" spans="1:5" ht="12" customHeight="1">
      <c r="A2385" s="32" t="s">
        <v>5455</v>
      </c>
      <c r="B2385" s="32" t="s">
        <v>5456</v>
      </c>
      <c r="C2385" s="33" t="s">
        <v>1469</v>
      </c>
      <c r="D2385" s="34">
        <v>2.38</v>
      </c>
      <c r="E2385" s="9"/>
    </row>
    <row r="2386" spans="1:5" ht="12" customHeight="1">
      <c r="A2386" s="32" t="s">
        <v>5457</v>
      </c>
      <c r="B2386" s="32" t="s">
        <v>525</v>
      </c>
      <c r="C2386" s="33" t="s">
        <v>939</v>
      </c>
      <c r="D2386" s="34">
        <v>366.15</v>
      </c>
      <c r="E2386" s="9"/>
    </row>
    <row r="2387" spans="1:5" ht="12" customHeight="1">
      <c r="A2387" s="32" t="s">
        <v>5458</v>
      </c>
      <c r="B2387" s="32" t="s">
        <v>5459</v>
      </c>
      <c r="C2387" s="33" t="s">
        <v>1978</v>
      </c>
      <c r="D2387" s="34">
        <v>3.57</v>
      </c>
      <c r="E2387" s="9"/>
    </row>
    <row r="2388" spans="1:5" ht="12" customHeight="1">
      <c r="A2388" s="32" t="s">
        <v>5460</v>
      </c>
      <c r="B2388" s="32" t="s">
        <v>5461</v>
      </c>
      <c r="C2388" s="33" t="s">
        <v>1978</v>
      </c>
      <c r="D2388" s="34">
        <v>1.19</v>
      </c>
      <c r="E2388" s="9"/>
    </row>
    <row r="2389" spans="1:5" ht="12" customHeight="1">
      <c r="A2389" s="32" t="s">
        <v>5462</v>
      </c>
      <c r="B2389" s="32" t="s">
        <v>526</v>
      </c>
      <c r="C2389" s="33" t="s">
        <v>939</v>
      </c>
      <c r="D2389" s="34">
        <v>366.15</v>
      </c>
      <c r="E2389" s="9"/>
    </row>
    <row r="2390" spans="1:5" ht="12" customHeight="1">
      <c r="A2390" s="32" t="s">
        <v>5463</v>
      </c>
      <c r="B2390" s="32" t="s">
        <v>5464</v>
      </c>
      <c r="C2390" s="33" t="s">
        <v>1976</v>
      </c>
      <c r="D2390" s="34">
        <v>51.26</v>
      </c>
      <c r="E2390" s="9"/>
    </row>
    <row r="2391" spans="1:5" ht="12" customHeight="1">
      <c r="A2391" s="32" t="s">
        <v>5465</v>
      </c>
      <c r="B2391" s="32" t="s">
        <v>102</v>
      </c>
      <c r="C2391" s="33" t="s">
        <v>939</v>
      </c>
      <c r="D2391" s="34">
        <v>366.15</v>
      </c>
      <c r="E2391" s="9"/>
    </row>
    <row r="2392" spans="1:5" ht="12" customHeight="1">
      <c r="A2392" s="32" t="s">
        <v>5466</v>
      </c>
      <c r="B2392" s="32" t="s">
        <v>103</v>
      </c>
      <c r="C2392" s="33" t="s">
        <v>939</v>
      </c>
      <c r="D2392" s="34">
        <v>366.15</v>
      </c>
      <c r="E2392" s="9"/>
    </row>
    <row r="2393" spans="1:5" ht="12" customHeight="1">
      <c r="A2393" s="7" t="s">
        <v>3104</v>
      </c>
      <c r="B2393" s="8" t="s">
        <v>6873</v>
      </c>
      <c r="C2393" s="9"/>
      <c r="D2393" s="9"/>
      <c r="E2393" s="9"/>
    </row>
    <row r="2394" spans="1:5" ht="12" customHeight="1">
      <c r="A2394" s="7" t="s">
        <v>6874</v>
      </c>
      <c r="B2394" s="8" t="s">
        <v>6875</v>
      </c>
      <c r="C2394" s="9"/>
      <c r="D2394" s="9"/>
      <c r="E2394" s="9"/>
    </row>
    <row r="2395" spans="1:5" ht="12" customHeight="1">
      <c r="A2395" s="32" t="s">
        <v>5467</v>
      </c>
      <c r="B2395" s="32" t="s">
        <v>104</v>
      </c>
      <c r="C2395" s="33" t="s">
        <v>1978</v>
      </c>
      <c r="D2395" s="34">
        <v>7.9</v>
      </c>
      <c r="E2395" s="9"/>
    </row>
    <row r="2396" spans="1:5" ht="12" customHeight="1">
      <c r="A2396" s="32" t="s">
        <v>5468</v>
      </c>
      <c r="B2396" s="32" t="s">
        <v>105</v>
      </c>
      <c r="C2396" s="33" t="s">
        <v>1978</v>
      </c>
      <c r="D2396" s="34">
        <v>26.83</v>
      </c>
      <c r="E2396" s="9"/>
    </row>
    <row r="2397" spans="1:5" ht="12" customHeight="1">
      <c r="A2397" s="32" t="s">
        <v>5469</v>
      </c>
      <c r="B2397" s="32" t="s">
        <v>106</v>
      </c>
      <c r="C2397" s="33" t="s">
        <v>939</v>
      </c>
      <c r="D2397" s="34">
        <v>366.15</v>
      </c>
      <c r="E2397" s="9"/>
    </row>
    <row r="2398" spans="1:5" ht="12" customHeight="1">
      <c r="A2398" s="7" t="s">
        <v>6876</v>
      </c>
      <c r="B2398" s="8" t="s">
        <v>6877</v>
      </c>
      <c r="C2398" s="9"/>
      <c r="D2398" s="9"/>
      <c r="E2398" s="9"/>
    </row>
    <row r="2399" spans="1:5" ht="12" customHeight="1">
      <c r="A2399" s="32" t="s">
        <v>5470</v>
      </c>
      <c r="B2399" s="32" t="s">
        <v>104</v>
      </c>
      <c r="C2399" s="33" t="s">
        <v>1978</v>
      </c>
      <c r="D2399" s="34">
        <v>4.47</v>
      </c>
      <c r="E2399" s="9"/>
    </row>
    <row r="2400" spans="1:5" ht="12" customHeight="1">
      <c r="A2400" s="32" t="s">
        <v>5471</v>
      </c>
      <c r="B2400" s="32" t="s">
        <v>107</v>
      </c>
      <c r="C2400" s="33" t="s">
        <v>1978</v>
      </c>
      <c r="D2400" s="34">
        <v>6.18</v>
      </c>
      <c r="E2400" s="9"/>
    </row>
    <row r="2401" spans="1:5" ht="12" customHeight="1">
      <c r="A2401" s="32" t="s">
        <v>5472</v>
      </c>
      <c r="B2401" s="32" t="s">
        <v>108</v>
      </c>
      <c r="C2401" s="33" t="s">
        <v>1978</v>
      </c>
      <c r="D2401" s="34">
        <v>22.12</v>
      </c>
      <c r="E2401" s="9"/>
    </row>
    <row r="2402" spans="1:5" ht="12" customHeight="1">
      <c r="A2402" s="32" t="s">
        <v>5473</v>
      </c>
      <c r="B2402" s="32" t="s">
        <v>105</v>
      </c>
      <c r="C2402" s="33" t="s">
        <v>1978</v>
      </c>
      <c r="D2402" s="34">
        <v>26.79</v>
      </c>
      <c r="E2402" s="9"/>
    </row>
    <row r="2403" spans="1:5" ht="12" customHeight="1">
      <c r="A2403" s="32" t="s">
        <v>5474</v>
      </c>
      <c r="B2403" s="32" t="s">
        <v>109</v>
      </c>
      <c r="C2403" s="33" t="s">
        <v>1978</v>
      </c>
      <c r="D2403" s="34">
        <v>16.09</v>
      </c>
      <c r="E2403" s="9"/>
    </row>
    <row r="2404" spans="1:5" ht="12" customHeight="1">
      <c r="A2404" s="32" t="s">
        <v>5475</v>
      </c>
      <c r="B2404" s="32" t="s">
        <v>110</v>
      </c>
      <c r="C2404" s="33" t="s">
        <v>1978</v>
      </c>
      <c r="D2404" s="34">
        <v>13.94</v>
      </c>
      <c r="E2404" s="9"/>
    </row>
    <row r="2405" spans="1:5" ht="12" customHeight="1">
      <c r="A2405" s="32" t="s">
        <v>5476</v>
      </c>
      <c r="B2405" s="32" t="s">
        <v>111</v>
      </c>
      <c r="C2405" s="33" t="s">
        <v>1978</v>
      </c>
      <c r="D2405" s="34">
        <v>17</v>
      </c>
      <c r="E2405" s="9"/>
    </row>
    <row r="2406" spans="1:5" ht="12" customHeight="1">
      <c r="A2406" s="32" t="s">
        <v>5477</v>
      </c>
      <c r="B2406" s="32" t="s">
        <v>1240</v>
      </c>
      <c r="C2406" s="33" t="s">
        <v>1978</v>
      </c>
      <c r="D2406" s="34">
        <v>20.53</v>
      </c>
      <c r="E2406" s="9"/>
    </row>
    <row r="2407" spans="1:5" ht="12" customHeight="1">
      <c r="A2407" s="32" t="s">
        <v>5478</v>
      </c>
      <c r="B2407" s="32" t="s">
        <v>1241</v>
      </c>
      <c r="C2407" s="33" t="s">
        <v>1978</v>
      </c>
      <c r="D2407" s="34">
        <v>119.11</v>
      </c>
      <c r="E2407" s="9"/>
    </row>
    <row r="2408" spans="1:5" ht="12" customHeight="1">
      <c r="A2408" s="32" t="s">
        <v>5479</v>
      </c>
      <c r="B2408" s="32" t="s">
        <v>1242</v>
      </c>
      <c r="C2408" s="33" t="s">
        <v>1978</v>
      </c>
      <c r="D2408" s="34">
        <v>94.23</v>
      </c>
      <c r="E2408" s="9"/>
    </row>
    <row r="2409" spans="1:5" ht="12" customHeight="1">
      <c r="A2409" s="32" t="s">
        <v>5480</v>
      </c>
      <c r="B2409" s="32" t="s">
        <v>1243</v>
      </c>
      <c r="C2409" s="33" t="s">
        <v>1978</v>
      </c>
      <c r="D2409" s="34">
        <v>87.58</v>
      </c>
      <c r="E2409" s="9"/>
    </row>
    <row r="2410" spans="1:5" ht="12" customHeight="1">
      <c r="A2410" s="32" t="s">
        <v>5481</v>
      </c>
      <c r="B2410" s="32" t="s">
        <v>1244</v>
      </c>
      <c r="C2410" s="33" t="s">
        <v>1978</v>
      </c>
      <c r="D2410" s="34">
        <v>57.86</v>
      </c>
      <c r="E2410" s="9"/>
    </row>
    <row r="2411" spans="1:5" ht="12" customHeight="1">
      <c r="A2411" s="32" t="s">
        <v>5482</v>
      </c>
      <c r="B2411" s="32" t="s">
        <v>5483</v>
      </c>
      <c r="C2411" s="33" t="s">
        <v>1978</v>
      </c>
      <c r="D2411" s="34">
        <v>48.69</v>
      </c>
      <c r="E2411" s="9"/>
    </row>
    <row r="2412" spans="1:5" ht="12" customHeight="1">
      <c r="A2412" s="32" t="s">
        <v>6979</v>
      </c>
      <c r="B2412" s="32" t="s">
        <v>1245</v>
      </c>
      <c r="C2412" s="33" t="s">
        <v>1469</v>
      </c>
      <c r="D2412" s="34">
        <v>6.72</v>
      </c>
      <c r="E2412" s="9"/>
    </row>
    <row r="2413" spans="1:5" ht="12" customHeight="1">
      <c r="A2413" s="32" t="s">
        <v>5484</v>
      </c>
      <c r="B2413" s="32" t="s">
        <v>1246</v>
      </c>
      <c r="C2413" s="33" t="s">
        <v>1469</v>
      </c>
      <c r="D2413" s="34">
        <v>18.88</v>
      </c>
      <c r="E2413" s="9"/>
    </row>
    <row r="2414" spans="1:5" ht="12" customHeight="1">
      <c r="A2414" s="32" t="s">
        <v>5485</v>
      </c>
      <c r="B2414" s="32" t="s">
        <v>776</v>
      </c>
      <c r="C2414" s="33" t="s">
        <v>1978</v>
      </c>
      <c r="D2414" s="34">
        <v>25.47</v>
      </c>
      <c r="E2414" s="9"/>
    </row>
    <row r="2415" spans="1:5" ht="12" customHeight="1">
      <c r="A2415" s="32" t="s">
        <v>5486</v>
      </c>
      <c r="B2415" s="32" t="s">
        <v>1247</v>
      </c>
      <c r="C2415" s="33" t="s">
        <v>1978</v>
      </c>
      <c r="D2415" s="34">
        <v>20.77</v>
      </c>
      <c r="E2415" s="9"/>
    </row>
    <row r="2416" spans="1:5" ht="12" customHeight="1">
      <c r="A2416" s="32" t="s">
        <v>5487</v>
      </c>
      <c r="B2416" s="32" t="s">
        <v>5488</v>
      </c>
      <c r="C2416" s="33" t="s">
        <v>1469</v>
      </c>
      <c r="D2416" s="34">
        <v>8</v>
      </c>
      <c r="E2416" s="9"/>
    </row>
    <row r="2417" spans="1:5" ht="12" customHeight="1">
      <c r="A2417" s="32" t="s">
        <v>5489</v>
      </c>
      <c r="B2417" s="32" t="s">
        <v>1248</v>
      </c>
      <c r="C2417" s="33" t="s">
        <v>939</v>
      </c>
      <c r="D2417" s="34">
        <v>366.15</v>
      </c>
      <c r="E2417" s="9"/>
    </row>
    <row r="2418" spans="1:5" ht="12" customHeight="1">
      <c r="A2418" s="7" t="s">
        <v>6878</v>
      </c>
      <c r="B2418" s="8" t="s">
        <v>6879</v>
      </c>
      <c r="C2418" s="9"/>
      <c r="D2418" s="9"/>
      <c r="E2418" s="9"/>
    </row>
    <row r="2419" spans="1:5" ht="12" customHeight="1">
      <c r="A2419" s="32" t="s">
        <v>5490</v>
      </c>
      <c r="B2419" s="32" t="s">
        <v>104</v>
      </c>
      <c r="C2419" s="33" t="s">
        <v>1978</v>
      </c>
      <c r="D2419" s="34">
        <v>4.47</v>
      </c>
      <c r="E2419" s="9"/>
    </row>
    <row r="2420" spans="1:5" ht="12" customHeight="1">
      <c r="A2420" s="32" t="s">
        <v>5491</v>
      </c>
      <c r="B2420" s="32" t="s">
        <v>108</v>
      </c>
      <c r="C2420" s="33" t="s">
        <v>1978</v>
      </c>
      <c r="D2420" s="34">
        <v>22.12</v>
      </c>
      <c r="E2420" s="9"/>
    </row>
    <row r="2421" spans="1:5" ht="12" customHeight="1">
      <c r="A2421" s="32" t="s">
        <v>5492</v>
      </c>
      <c r="B2421" s="32" t="s">
        <v>105</v>
      </c>
      <c r="C2421" s="33" t="s">
        <v>1978</v>
      </c>
      <c r="D2421" s="34">
        <v>26.83</v>
      </c>
      <c r="E2421" s="9"/>
    </row>
    <row r="2422" spans="1:5" ht="12" customHeight="1">
      <c r="A2422" s="32" t="s">
        <v>5493</v>
      </c>
      <c r="B2422" s="32" t="s">
        <v>109</v>
      </c>
      <c r="C2422" s="33" t="s">
        <v>1978</v>
      </c>
      <c r="D2422" s="34">
        <v>16.09</v>
      </c>
      <c r="E2422" s="9"/>
    </row>
    <row r="2423" spans="1:5" ht="12" customHeight="1">
      <c r="A2423" s="32" t="s">
        <v>5494</v>
      </c>
      <c r="B2423" s="32" t="s">
        <v>1249</v>
      </c>
      <c r="C2423" s="33" t="s">
        <v>1978</v>
      </c>
      <c r="D2423" s="34">
        <v>5.31</v>
      </c>
      <c r="E2423" s="9"/>
    </row>
    <row r="2424" spans="1:5" ht="12" customHeight="1">
      <c r="A2424" s="32" t="s">
        <v>5495</v>
      </c>
      <c r="B2424" s="32" t="s">
        <v>777</v>
      </c>
      <c r="C2424" s="33" t="s">
        <v>1978</v>
      </c>
      <c r="D2424" s="34">
        <v>25.47</v>
      </c>
      <c r="E2424" s="9"/>
    </row>
    <row r="2425" spans="1:5" ht="12" customHeight="1">
      <c r="A2425" s="32" t="s">
        <v>5496</v>
      </c>
      <c r="B2425" s="32" t="s">
        <v>1250</v>
      </c>
      <c r="C2425" s="33" t="s">
        <v>1978</v>
      </c>
      <c r="D2425" s="34">
        <v>20.77</v>
      </c>
      <c r="E2425" s="9"/>
    </row>
    <row r="2426" spans="1:5" ht="12" customHeight="1">
      <c r="A2426" s="32" t="s">
        <v>5497</v>
      </c>
      <c r="B2426" s="32" t="s">
        <v>111</v>
      </c>
      <c r="C2426" s="33" t="s">
        <v>1978</v>
      </c>
      <c r="D2426" s="34">
        <v>17</v>
      </c>
      <c r="E2426" s="9"/>
    </row>
    <row r="2427" spans="1:5" ht="12" customHeight="1">
      <c r="A2427" s="32" t="s">
        <v>5498</v>
      </c>
      <c r="B2427" s="32" t="s">
        <v>1240</v>
      </c>
      <c r="C2427" s="33" t="s">
        <v>1978</v>
      </c>
      <c r="D2427" s="34">
        <v>20.53</v>
      </c>
      <c r="E2427" s="9"/>
    </row>
    <row r="2428" spans="1:5" ht="12" customHeight="1">
      <c r="A2428" s="32" t="s">
        <v>5499</v>
      </c>
      <c r="B2428" s="32" t="s">
        <v>1251</v>
      </c>
      <c r="C2428" s="33" t="s">
        <v>1978</v>
      </c>
      <c r="D2428" s="34">
        <v>170.41</v>
      </c>
      <c r="E2428" s="9"/>
    </row>
    <row r="2429" spans="1:5" ht="12" customHeight="1">
      <c r="A2429" s="32" t="s">
        <v>5500</v>
      </c>
      <c r="B2429" s="32" t="s">
        <v>1252</v>
      </c>
      <c r="C2429" s="33" t="s">
        <v>1978</v>
      </c>
      <c r="D2429" s="34">
        <v>169.54</v>
      </c>
      <c r="E2429" s="9"/>
    </row>
    <row r="2430" spans="1:5" ht="12" customHeight="1">
      <c r="A2430" s="32" t="s">
        <v>5501</v>
      </c>
      <c r="B2430" s="32" t="s">
        <v>1500</v>
      </c>
      <c r="C2430" s="33" t="s">
        <v>1978</v>
      </c>
      <c r="D2430" s="34">
        <v>136.53</v>
      </c>
      <c r="E2430" s="9"/>
    </row>
    <row r="2431" spans="1:5" ht="12" customHeight="1">
      <c r="A2431" s="32" t="s">
        <v>5502</v>
      </c>
      <c r="B2431" s="32" t="s">
        <v>1501</v>
      </c>
      <c r="C2431" s="33" t="s">
        <v>1978</v>
      </c>
      <c r="D2431" s="34">
        <v>113.17</v>
      </c>
      <c r="E2431" s="9"/>
    </row>
    <row r="2432" spans="1:5" ht="12" customHeight="1">
      <c r="A2432" s="32" t="s">
        <v>5503</v>
      </c>
      <c r="B2432" s="32" t="s">
        <v>2162</v>
      </c>
      <c r="C2432" s="33" t="s">
        <v>1978</v>
      </c>
      <c r="D2432" s="34">
        <v>147.22</v>
      </c>
      <c r="E2432" s="9"/>
    </row>
    <row r="2433" spans="1:5" ht="12" customHeight="1">
      <c r="A2433" s="32" t="s">
        <v>5504</v>
      </c>
      <c r="B2433" s="32" t="s">
        <v>2163</v>
      </c>
      <c r="C2433" s="33" t="s">
        <v>1978</v>
      </c>
      <c r="D2433" s="34">
        <v>113.52</v>
      </c>
      <c r="E2433" s="9"/>
    </row>
    <row r="2434" spans="1:5" ht="12" customHeight="1">
      <c r="A2434" s="32" t="s">
        <v>5505</v>
      </c>
      <c r="B2434" s="32" t="s">
        <v>1241</v>
      </c>
      <c r="C2434" s="33" t="s">
        <v>1978</v>
      </c>
      <c r="D2434" s="34">
        <v>126.98</v>
      </c>
      <c r="E2434" s="9"/>
    </row>
    <row r="2435" spans="1:5" ht="12" customHeight="1">
      <c r="A2435" s="32" t="s">
        <v>5506</v>
      </c>
      <c r="B2435" s="32" t="s">
        <v>1242</v>
      </c>
      <c r="C2435" s="33" t="s">
        <v>1978</v>
      </c>
      <c r="D2435" s="34">
        <v>102.1</v>
      </c>
      <c r="E2435" s="9"/>
    </row>
    <row r="2436" spans="1:5" ht="12" customHeight="1">
      <c r="A2436" s="32" t="s">
        <v>5507</v>
      </c>
      <c r="B2436" s="32" t="s">
        <v>1243</v>
      </c>
      <c r="C2436" s="33" t="s">
        <v>1978</v>
      </c>
      <c r="D2436" s="34">
        <v>95.45</v>
      </c>
      <c r="E2436" s="9"/>
    </row>
    <row r="2437" spans="1:5" ht="12" customHeight="1">
      <c r="A2437" s="32" t="s">
        <v>5508</v>
      </c>
      <c r="B2437" s="32" t="s">
        <v>2164</v>
      </c>
      <c r="C2437" s="33" t="s">
        <v>1978</v>
      </c>
      <c r="D2437" s="34">
        <v>95.69</v>
      </c>
      <c r="E2437" s="9"/>
    </row>
    <row r="2438" spans="1:5" ht="12" customHeight="1">
      <c r="A2438" s="32" t="s">
        <v>5509</v>
      </c>
      <c r="B2438" s="32" t="s">
        <v>2165</v>
      </c>
      <c r="C2438" s="33" t="s">
        <v>1978</v>
      </c>
      <c r="D2438" s="34">
        <v>92.87</v>
      </c>
      <c r="E2438" s="9"/>
    </row>
    <row r="2439" spans="1:5" ht="12" customHeight="1">
      <c r="A2439" s="32" t="s">
        <v>5510</v>
      </c>
      <c r="B2439" s="32" t="s">
        <v>2166</v>
      </c>
      <c r="C2439" s="33" t="s">
        <v>939</v>
      </c>
      <c r="D2439" s="34">
        <v>366.15</v>
      </c>
      <c r="E2439" s="9"/>
    </row>
    <row r="2440" spans="1:5" ht="12" customHeight="1">
      <c r="A2440" s="32" t="s">
        <v>5511</v>
      </c>
      <c r="B2440" s="32" t="s">
        <v>5512</v>
      </c>
      <c r="C2440" s="33" t="s">
        <v>1978</v>
      </c>
      <c r="D2440" s="34">
        <v>6.7</v>
      </c>
      <c r="E2440" s="9"/>
    </row>
    <row r="2441" spans="1:5" ht="12" customHeight="1">
      <c r="A2441" s="32" t="s">
        <v>5513</v>
      </c>
      <c r="B2441" s="32" t="s">
        <v>5514</v>
      </c>
      <c r="C2441" s="33" t="s">
        <v>1978</v>
      </c>
      <c r="D2441" s="34">
        <v>10.05</v>
      </c>
      <c r="E2441" s="9"/>
    </row>
    <row r="2442" spans="1:5" ht="12" customHeight="1">
      <c r="A2442" s="32" t="s">
        <v>5515</v>
      </c>
      <c r="B2442" s="32" t="s">
        <v>5516</v>
      </c>
      <c r="C2442" s="33" t="s">
        <v>1978</v>
      </c>
      <c r="D2442" s="34">
        <v>3.35</v>
      </c>
      <c r="E2442" s="9"/>
    </row>
    <row r="2443" spans="1:5" ht="12" customHeight="1">
      <c r="A2443" s="32" t="s">
        <v>5517</v>
      </c>
      <c r="B2443" s="32" t="s">
        <v>525</v>
      </c>
      <c r="C2443" s="33" t="s">
        <v>939</v>
      </c>
      <c r="D2443" s="34">
        <v>366.15</v>
      </c>
      <c r="E2443" s="9"/>
    </row>
    <row r="2444" spans="1:5" ht="12" customHeight="1">
      <c r="A2444" s="32" t="s">
        <v>5518</v>
      </c>
      <c r="B2444" s="32" t="s">
        <v>5519</v>
      </c>
      <c r="C2444" s="33" t="s">
        <v>1978</v>
      </c>
      <c r="D2444" s="34">
        <v>21.45</v>
      </c>
      <c r="E2444" s="9"/>
    </row>
    <row r="2445" spans="1:5" ht="12" customHeight="1">
      <c r="A2445" s="32" t="s">
        <v>5520</v>
      </c>
      <c r="B2445" s="32" t="s">
        <v>526</v>
      </c>
      <c r="C2445" s="33" t="s">
        <v>939</v>
      </c>
      <c r="D2445" s="34">
        <v>366.15</v>
      </c>
      <c r="E2445" s="9"/>
    </row>
    <row r="2446" spans="1:5" ht="12" customHeight="1">
      <c r="A2446" s="32" t="s">
        <v>5521</v>
      </c>
      <c r="B2446" s="32" t="s">
        <v>5522</v>
      </c>
      <c r="C2446" s="33" t="s">
        <v>1978</v>
      </c>
      <c r="D2446" s="34">
        <v>70.62</v>
      </c>
      <c r="E2446" s="9"/>
    </row>
    <row r="2447" spans="1:5" ht="12" customHeight="1">
      <c r="A2447" s="32" t="s">
        <v>5523</v>
      </c>
      <c r="B2447" s="32" t="s">
        <v>2376</v>
      </c>
      <c r="C2447" s="33" t="s">
        <v>939</v>
      </c>
      <c r="D2447" s="34">
        <v>366.15</v>
      </c>
      <c r="E2447" s="9"/>
    </row>
    <row r="2448" spans="1:5" ht="12" customHeight="1">
      <c r="A2448" s="32" t="s">
        <v>5524</v>
      </c>
      <c r="B2448" s="32" t="s">
        <v>5525</v>
      </c>
      <c r="C2448" s="33" t="s">
        <v>1978</v>
      </c>
      <c r="D2448" s="34">
        <v>7.91</v>
      </c>
      <c r="E2448" s="9"/>
    </row>
    <row r="2449" spans="1:5" ht="12" customHeight="1">
      <c r="A2449" s="32" t="s">
        <v>5526</v>
      </c>
      <c r="B2449" s="32" t="s">
        <v>2377</v>
      </c>
      <c r="C2449" s="33" t="s">
        <v>1469</v>
      </c>
      <c r="D2449" s="34">
        <v>8.66</v>
      </c>
      <c r="E2449" s="9"/>
    </row>
    <row r="2450" spans="1:5" ht="12" customHeight="1">
      <c r="A2450" s="32" t="s">
        <v>5527</v>
      </c>
      <c r="B2450" s="32" t="s">
        <v>2378</v>
      </c>
      <c r="C2450" s="33" t="s">
        <v>1469</v>
      </c>
      <c r="D2450" s="34">
        <v>26.51</v>
      </c>
      <c r="E2450" s="9"/>
    </row>
    <row r="2451" spans="1:5" ht="12" customHeight="1">
      <c r="A2451" s="32" t="s">
        <v>5528</v>
      </c>
      <c r="B2451" s="32" t="s">
        <v>2379</v>
      </c>
      <c r="C2451" s="33" t="s">
        <v>1469</v>
      </c>
      <c r="D2451" s="34">
        <v>27.35</v>
      </c>
      <c r="E2451" s="9"/>
    </row>
    <row r="2452" spans="1:5" ht="12" customHeight="1">
      <c r="A2452" s="32" t="s">
        <v>5529</v>
      </c>
      <c r="B2452" s="32" t="s">
        <v>2380</v>
      </c>
      <c r="C2452" s="33" t="s">
        <v>939</v>
      </c>
      <c r="D2452" s="34">
        <v>366.15</v>
      </c>
      <c r="E2452" s="9"/>
    </row>
    <row r="2453" spans="1:5" ht="12" customHeight="1">
      <c r="A2453" s="7" t="s">
        <v>3105</v>
      </c>
      <c r="B2453" s="8" t="s">
        <v>6881</v>
      </c>
      <c r="C2453" s="9"/>
      <c r="D2453" s="9"/>
      <c r="E2453" s="9"/>
    </row>
    <row r="2454" spans="1:5" ht="12" customHeight="1">
      <c r="A2454" s="7" t="s">
        <v>6880</v>
      </c>
      <c r="B2454" s="8" t="s">
        <v>6882</v>
      </c>
      <c r="C2454" s="9"/>
      <c r="D2454" s="9"/>
      <c r="E2454" s="9"/>
    </row>
    <row r="2455" spans="1:5" ht="12" customHeight="1">
      <c r="A2455" s="32" t="s">
        <v>5530</v>
      </c>
      <c r="B2455" s="32" t="s">
        <v>445</v>
      </c>
      <c r="C2455" s="33" t="s">
        <v>1978</v>
      </c>
      <c r="D2455" s="34">
        <v>26.65</v>
      </c>
      <c r="E2455" s="9"/>
    </row>
    <row r="2456" spans="1:5" ht="12" customHeight="1">
      <c r="A2456" s="32" t="s">
        <v>5531</v>
      </c>
      <c r="B2456" s="32" t="s">
        <v>1465</v>
      </c>
      <c r="C2456" s="33" t="s">
        <v>1978</v>
      </c>
      <c r="D2456" s="34">
        <v>6.44</v>
      </c>
      <c r="E2456" s="9"/>
    </row>
    <row r="2457" spans="1:5" ht="12" customHeight="1">
      <c r="A2457" s="32" t="s">
        <v>5532</v>
      </c>
      <c r="B2457" s="32" t="s">
        <v>446</v>
      </c>
      <c r="C2457" s="33" t="s">
        <v>1976</v>
      </c>
      <c r="D2457" s="34">
        <v>213.21</v>
      </c>
      <c r="E2457" s="9"/>
    </row>
    <row r="2458" spans="1:5" ht="12" customHeight="1">
      <c r="A2458" s="32" t="s">
        <v>5533</v>
      </c>
      <c r="B2458" s="32" t="s">
        <v>447</v>
      </c>
      <c r="C2458" s="33" t="s">
        <v>1976</v>
      </c>
      <c r="D2458" s="34">
        <v>234.76</v>
      </c>
      <c r="E2458" s="9"/>
    </row>
    <row r="2459" spans="1:5" ht="12" customHeight="1">
      <c r="A2459" s="32" t="s">
        <v>5534</v>
      </c>
      <c r="B2459" s="32" t="s">
        <v>448</v>
      </c>
      <c r="C2459" s="33" t="s">
        <v>1976</v>
      </c>
      <c r="D2459" s="34">
        <v>311.4</v>
      </c>
      <c r="E2459" s="9"/>
    </row>
    <row r="2460" spans="1:5" ht="12" customHeight="1">
      <c r="A2460" s="32" t="s">
        <v>5535</v>
      </c>
      <c r="B2460" s="32" t="s">
        <v>449</v>
      </c>
      <c r="C2460" s="33" t="s">
        <v>1978</v>
      </c>
      <c r="D2460" s="34">
        <v>20.31</v>
      </c>
      <c r="E2460" s="9"/>
    </row>
    <row r="2461" spans="1:5" ht="12" customHeight="1">
      <c r="A2461" s="32" t="s">
        <v>5536</v>
      </c>
      <c r="B2461" s="32" t="s">
        <v>1309</v>
      </c>
      <c r="C2461" s="33" t="s">
        <v>1978</v>
      </c>
      <c r="D2461" s="34">
        <v>21.2</v>
      </c>
      <c r="E2461" s="9"/>
    </row>
    <row r="2462" spans="1:5" ht="12" customHeight="1">
      <c r="A2462" s="32" t="s">
        <v>5537</v>
      </c>
      <c r="B2462" s="32" t="s">
        <v>450</v>
      </c>
      <c r="C2462" s="33" t="s">
        <v>939</v>
      </c>
      <c r="D2462" s="34">
        <v>366.15</v>
      </c>
      <c r="E2462" s="9"/>
    </row>
    <row r="2463" spans="1:5" ht="12" customHeight="1">
      <c r="A2463" s="7" t="s">
        <v>6883</v>
      </c>
      <c r="B2463" s="8" t="s">
        <v>6884</v>
      </c>
      <c r="C2463" s="9"/>
      <c r="D2463" s="9"/>
      <c r="E2463" s="9"/>
    </row>
    <row r="2464" spans="1:5" ht="12" customHeight="1">
      <c r="A2464" s="32" t="s">
        <v>5538</v>
      </c>
      <c r="B2464" s="32" t="s">
        <v>451</v>
      </c>
      <c r="C2464" s="33" t="s">
        <v>1978</v>
      </c>
      <c r="D2464" s="34">
        <v>43.62</v>
      </c>
      <c r="E2464" s="9"/>
    </row>
    <row r="2465" spans="1:5" ht="12" customHeight="1">
      <c r="A2465" s="32" t="s">
        <v>5539</v>
      </c>
      <c r="B2465" s="32" t="s">
        <v>452</v>
      </c>
      <c r="C2465" s="33" t="s">
        <v>1978</v>
      </c>
      <c r="D2465" s="34">
        <v>40.61</v>
      </c>
      <c r="E2465" s="9"/>
    </row>
    <row r="2466" spans="1:5" ht="12" customHeight="1">
      <c r="A2466" s="32" t="s">
        <v>5540</v>
      </c>
      <c r="B2466" s="32" t="s">
        <v>5541</v>
      </c>
      <c r="C2466" s="33" t="s">
        <v>1978</v>
      </c>
      <c r="D2466" s="34">
        <v>52.02</v>
      </c>
      <c r="E2466" s="9"/>
    </row>
    <row r="2467" spans="1:5" ht="12" customHeight="1">
      <c r="A2467" s="32" t="s">
        <v>5542</v>
      </c>
      <c r="B2467" s="32" t="s">
        <v>1310</v>
      </c>
      <c r="C2467" s="33" t="s">
        <v>1978</v>
      </c>
      <c r="D2467" s="34">
        <v>110.19</v>
      </c>
      <c r="E2467" s="9"/>
    </row>
    <row r="2468" spans="1:5" ht="12" customHeight="1">
      <c r="A2468" s="32" t="s">
        <v>5543</v>
      </c>
      <c r="B2468" s="32" t="s">
        <v>1311</v>
      </c>
      <c r="C2468" s="33" t="s">
        <v>1978</v>
      </c>
      <c r="D2468" s="34">
        <v>104.35</v>
      </c>
      <c r="E2468" s="9"/>
    </row>
    <row r="2469" spans="1:5" ht="12" customHeight="1">
      <c r="A2469" s="32" t="s">
        <v>5544</v>
      </c>
      <c r="B2469" s="32" t="s">
        <v>1312</v>
      </c>
      <c r="C2469" s="33" t="s">
        <v>1978</v>
      </c>
      <c r="D2469" s="34">
        <v>15.53</v>
      </c>
      <c r="E2469" s="9"/>
    </row>
    <row r="2470" spans="1:5" ht="12" customHeight="1">
      <c r="A2470" s="32" t="s">
        <v>5545</v>
      </c>
      <c r="B2470" s="32" t="s">
        <v>1313</v>
      </c>
      <c r="C2470" s="33" t="s">
        <v>1978</v>
      </c>
      <c r="D2470" s="34">
        <v>15.53</v>
      </c>
      <c r="E2470" s="9"/>
    </row>
    <row r="2471" spans="1:5" ht="12" customHeight="1">
      <c r="A2471" s="32" t="s">
        <v>5546</v>
      </c>
      <c r="B2471" s="32" t="s">
        <v>1314</v>
      </c>
      <c r="C2471" s="33" t="s">
        <v>1978</v>
      </c>
      <c r="D2471" s="34">
        <v>166.35</v>
      </c>
      <c r="E2471" s="9"/>
    </row>
    <row r="2472" spans="1:5" ht="12" customHeight="1">
      <c r="A2472" s="32" t="s">
        <v>5547</v>
      </c>
      <c r="B2472" s="32" t="s">
        <v>1315</v>
      </c>
      <c r="C2472" s="33" t="s">
        <v>1978</v>
      </c>
      <c r="D2472" s="34">
        <v>26.21</v>
      </c>
      <c r="E2472" s="9"/>
    </row>
    <row r="2473" spans="1:5" ht="12" customHeight="1">
      <c r="A2473" s="32" t="s">
        <v>5548</v>
      </c>
      <c r="B2473" s="32" t="s">
        <v>1316</v>
      </c>
      <c r="C2473" s="33" t="s">
        <v>1978</v>
      </c>
      <c r="D2473" s="34">
        <v>26.27</v>
      </c>
      <c r="E2473" s="9"/>
    </row>
    <row r="2474" spans="1:5" ht="12" customHeight="1">
      <c r="A2474" s="32" t="s">
        <v>5549</v>
      </c>
      <c r="B2474" s="32" t="s">
        <v>1317</v>
      </c>
      <c r="C2474" s="33" t="s">
        <v>1978</v>
      </c>
      <c r="D2474" s="34">
        <v>168.72</v>
      </c>
      <c r="E2474" s="9"/>
    </row>
    <row r="2475" spans="1:5" ht="12" customHeight="1">
      <c r="A2475" s="32" t="s">
        <v>5550</v>
      </c>
      <c r="B2475" s="32" t="s">
        <v>453</v>
      </c>
      <c r="C2475" s="33" t="s">
        <v>1978</v>
      </c>
      <c r="D2475" s="34">
        <v>74.25</v>
      </c>
      <c r="E2475" s="9"/>
    </row>
    <row r="2476" spans="1:5" ht="12" customHeight="1">
      <c r="A2476" s="32" t="s">
        <v>5551</v>
      </c>
      <c r="B2476" s="32" t="s">
        <v>2259</v>
      </c>
      <c r="C2476" s="33" t="s">
        <v>1978</v>
      </c>
      <c r="D2476" s="34">
        <v>97.95</v>
      </c>
      <c r="E2476" s="9"/>
    </row>
    <row r="2477" spans="1:5" ht="12" customHeight="1">
      <c r="A2477" s="32" t="s">
        <v>5552</v>
      </c>
      <c r="B2477" s="32" t="s">
        <v>2260</v>
      </c>
      <c r="C2477" s="33" t="s">
        <v>1978</v>
      </c>
      <c r="D2477" s="34">
        <v>97.95</v>
      </c>
      <c r="E2477" s="9"/>
    </row>
    <row r="2478" spans="1:5" ht="12" customHeight="1">
      <c r="A2478" s="32" t="s">
        <v>5553</v>
      </c>
      <c r="B2478" s="32" t="s">
        <v>1318</v>
      </c>
      <c r="C2478" s="33" t="s">
        <v>1978</v>
      </c>
      <c r="D2478" s="34">
        <v>161.17</v>
      </c>
      <c r="E2478" s="9"/>
    </row>
    <row r="2479" spans="1:5" ht="12" customHeight="1">
      <c r="A2479" s="32" t="s">
        <v>5554</v>
      </c>
      <c r="B2479" s="32" t="s">
        <v>1319</v>
      </c>
      <c r="C2479" s="33" t="s">
        <v>1978</v>
      </c>
      <c r="D2479" s="34">
        <v>198.41</v>
      </c>
      <c r="E2479" s="9"/>
    </row>
    <row r="2480" spans="1:5" ht="12" customHeight="1">
      <c r="A2480" s="32" t="s">
        <v>5555</v>
      </c>
      <c r="B2480" s="38" t="s">
        <v>5556</v>
      </c>
      <c r="C2480" s="33" t="s">
        <v>1978</v>
      </c>
      <c r="D2480" s="34">
        <v>54.17</v>
      </c>
      <c r="E2480" s="9"/>
    </row>
    <row r="2481" spans="1:5" ht="12" customHeight="1">
      <c r="A2481" s="32" t="s">
        <v>5557</v>
      </c>
      <c r="B2481" s="32" t="s">
        <v>1320</v>
      </c>
      <c r="C2481" s="33" t="s">
        <v>1978</v>
      </c>
      <c r="D2481" s="34">
        <v>86.45</v>
      </c>
      <c r="E2481" s="9"/>
    </row>
    <row r="2482" spans="1:5" ht="12" customHeight="1">
      <c r="A2482" s="32" t="s">
        <v>5558</v>
      </c>
      <c r="B2482" s="32" t="s">
        <v>1321</v>
      </c>
      <c r="C2482" s="33" t="s">
        <v>1469</v>
      </c>
      <c r="D2482" s="34">
        <v>10.02</v>
      </c>
      <c r="E2482" s="9"/>
    </row>
    <row r="2483" spans="1:5" ht="12" customHeight="1">
      <c r="A2483" s="32" t="s">
        <v>5559</v>
      </c>
      <c r="B2483" s="32" t="s">
        <v>1322</v>
      </c>
      <c r="C2483" s="33" t="s">
        <v>1978</v>
      </c>
      <c r="D2483" s="34">
        <v>87.8</v>
      </c>
      <c r="E2483" s="9"/>
    </row>
    <row r="2484" spans="1:5" ht="12" customHeight="1">
      <c r="A2484" s="32" t="s">
        <v>5560</v>
      </c>
      <c r="B2484" s="32" t="s">
        <v>1323</v>
      </c>
      <c r="C2484" s="33" t="s">
        <v>1978</v>
      </c>
      <c r="D2484" s="34">
        <v>73.64</v>
      </c>
      <c r="E2484" s="9"/>
    </row>
    <row r="2485" spans="1:5" ht="12" customHeight="1">
      <c r="A2485" s="32" t="s">
        <v>5561</v>
      </c>
      <c r="B2485" s="32" t="s">
        <v>1945</v>
      </c>
      <c r="C2485" s="33" t="s">
        <v>1978</v>
      </c>
      <c r="D2485" s="34">
        <v>75.05</v>
      </c>
      <c r="E2485" s="9"/>
    </row>
    <row r="2486" spans="1:5" ht="12" customHeight="1">
      <c r="A2486" s="32" t="s">
        <v>5562</v>
      </c>
      <c r="B2486" s="32" t="s">
        <v>1946</v>
      </c>
      <c r="C2486" s="33" t="s">
        <v>1978</v>
      </c>
      <c r="D2486" s="34">
        <v>61.97</v>
      </c>
      <c r="E2486" s="9"/>
    </row>
    <row r="2487" spans="1:5" ht="12" customHeight="1">
      <c r="A2487" s="32" t="s">
        <v>5563</v>
      </c>
      <c r="B2487" s="32" t="s">
        <v>1947</v>
      </c>
      <c r="C2487" s="33" t="s">
        <v>1978</v>
      </c>
      <c r="D2487" s="34">
        <v>56.98</v>
      </c>
      <c r="E2487" s="9"/>
    </row>
    <row r="2488" spans="1:5" ht="12" customHeight="1">
      <c r="A2488" s="32" t="s">
        <v>5564</v>
      </c>
      <c r="B2488" s="32" t="s">
        <v>5565</v>
      </c>
      <c r="C2488" s="33" t="s">
        <v>1978</v>
      </c>
      <c r="D2488" s="34">
        <v>239.26</v>
      </c>
      <c r="E2488" s="9"/>
    </row>
    <row r="2489" spans="1:5" ht="12" customHeight="1">
      <c r="A2489" s="32" t="s">
        <v>5566</v>
      </c>
      <c r="B2489" s="32" t="s">
        <v>5567</v>
      </c>
      <c r="C2489" s="33" t="s">
        <v>1978</v>
      </c>
      <c r="D2489" s="34">
        <v>237.47</v>
      </c>
      <c r="E2489" s="9"/>
    </row>
    <row r="2490" spans="1:5" ht="12" customHeight="1">
      <c r="A2490" s="32" t="s">
        <v>5568</v>
      </c>
      <c r="B2490" s="32" t="s">
        <v>1324</v>
      </c>
      <c r="C2490" s="33" t="s">
        <v>1978</v>
      </c>
      <c r="D2490" s="34">
        <v>76.87</v>
      </c>
      <c r="E2490" s="9"/>
    </row>
    <row r="2491" spans="1:5" ht="12" customHeight="1">
      <c r="A2491" s="32" t="s">
        <v>5569</v>
      </c>
      <c r="B2491" s="32" t="s">
        <v>1325</v>
      </c>
      <c r="C2491" s="33" t="s">
        <v>1978</v>
      </c>
      <c r="D2491" s="34">
        <v>74.52</v>
      </c>
      <c r="E2491" s="9"/>
    </row>
    <row r="2492" spans="1:5" ht="12" customHeight="1">
      <c r="A2492" s="32" t="s">
        <v>5570</v>
      </c>
      <c r="B2492" s="32" t="s">
        <v>1948</v>
      </c>
      <c r="C2492" s="33" t="s">
        <v>1978</v>
      </c>
      <c r="D2492" s="34">
        <v>7.62</v>
      </c>
      <c r="E2492" s="9"/>
    </row>
    <row r="2493" spans="1:5" ht="12" customHeight="1">
      <c r="A2493" s="32" t="s">
        <v>5571</v>
      </c>
      <c r="B2493" s="32" t="s">
        <v>1326</v>
      </c>
      <c r="C2493" s="33" t="s">
        <v>1978</v>
      </c>
      <c r="D2493" s="34">
        <v>161.17</v>
      </c>
      <c r="E2493" s="9"/>
    </row>
    <row r="2494" spans="1:5" ht="12" customHeight="1">
      <c r="A2494" s="32" t="s">
        <v>5572</v>
      </c>
      <c r="B2494" s="32" t="s">
        <v>1327</v>
      </c>
      <c r="C2494" s="33" t="s">
        <v>1978</v>
      </c>
      <c r="D2494" s="34">
        <v>198.41</v>
      </c>
      <c r="E2494" s="9"/>
    </row>
    <row r="2495" spans="1:5" ht="12" customHeight="1">
      <c r="A2495" s="32" t="s">
        <v>5573</v>
      </c>
      <c r="B2495" s="32" t="s">
        <v>2415</v>
      </c>
      <c r="C2495" s="33" t="s">
        <v>941</v>
      </c>
      <c r="D2495" s="34">
        <v>9.09</v>
      </c>
      <c r="E2495" s="9"/>
    </row>
    <row r="2496" spans="1:5" ht="12" customHeight="1">
      <c r="A2496" s="32" t="s">
        <v>5574</v>
      </c>
      <c r="B2496" s="32" t="s">
        <v>2416</v>
      </c>
      <c r="C2496" s="33" t="s">
        <v>941</v>
      </c>
      <c r="D2496" s="34">
        <v>9.07</v>
      </c>
      <c r="E2496" s="9"/>
    </row>
    <row r="2497" spans="1:5" ht="12" customHeight="1">
      <c r="A2497" s="32" t="s">
        <v>5575</v>
      </c>
      <c r="B2497" s="32" t="s">
        <v>2185</v>
      </c>
      <c r="C2497" s="33" t="s">
        <v>1978</v>
      </c>
      <c r="D2497" s="34">
        <v>132.31</v>
      </c>
      <c r="E2497" s="9"/>
    </row>
    <row r="2498" spans="1:5" ht="12" customHeight="1">
      <c r="A2498" s="32" t="s">
        <v>5576</v>
      </c>
      <c r="B2498" s="32" t="s">
        <v>863</v>
      </c>
      <c r="C2498" s="33" t="s">
        <v>1978</v>
      </c>
      <c r="D2498" s="34">
        <v>134.49</v>
      </c>
      <c r="E2498" s="9"/>
    </row>
    <row r="2499" spans="1:5" ht="12" customHeight="1">
      <c r="A2499" s="32" t="s">
        <v>5577</v>
      </c>
      <c r="B2499" s="32" t="s">
        <v>5578</v>
      </c>
      <c r="C2499" s="33" t="s">
        <v>1978</v>
      </c>
      <c r="D2499" s="34">
        <v>14.71</v>
      </c>
      <c r="E2499" s="9"/>
    </row>
    <row r="2500" spans="1:5" ht="12" customHeight="1">
      <c r="A2500" s="32" t="s">
        <v>5579</v>
      </c>
      <c r="B2500" s="32" t="s">
        <v>1328</v>
      </c>
      <c r="C2500" s="33" t="s">
        <v>1978</v>
      </c>
      <c r="D2500" s="34">
        <v>14.71</v>
      </c>
      <c r="E2500" s="9"/>
    </row>
    <row r="2501" spans="1:5" ht="12" customHeight="1">
      <c r="A2501" s="32" t="s">
        <v>5580</v>
      </c>
      <c r="B2501" s="32" t="s">
        <v>5581</v>
      </c>
      <c r="C2501" s="33" t="s">
        <v>1978</v>
      </c>
      <c r="D2501" s="34">
        <v>89.4</v>
      </c>
      <c r="E2501" s="9"/>
    </row>
    <row r="2502" spans="1:5" ht="12" customHeight="1">
      <c r="A2502" s="32" t="s">
        <v>5582</v>
      </c>
      <c r="B2502" s="32" t="s">
        <v>5583</v>
      </c>
      <c r="C2502" s="33" t="s">
        <v>1978</v>
      </c>
      <c r="D2502" s="34">
        <v>83.71</v>
      </c>
      <c r="E2502" s="9"/>
    </row>
    <row r="2503" spans="1:5" ht="12" customHeight="1">
      <c r="A2503" s="32" t="s">
        <v>5584</v>
      </c>
      <c r="B2503" s="32" t="s">
        <v>5585</v>
      </c>
      <c r="C2503" s="33" t="s">
        <v>1978</v>
      </c>
      <c r="D2503" s="34">
        <v>156.28</v>
      </c>
      <c r="E2503" s="9"/>
    </row>
    <row r="2504" spans="1:5" ht="12" customHeight="1">
      <c r="A2504" s="32" t="s">
        <v>5586</v>
      </c>
      <c r="B2504" s="32" t="s">
        <v>5587</v>
      </c>
      <c r="C2504" s="33" t="s">
        <v>1978</v>
      </c>
      <c r="D2504" s="34">
        <v>127.66</v>
      </c>
      <c r="E2504" s="9"/>
    </row>
    <row r="2505" spans="1:5" ht="12" customHeight="1">
      <c r="A2505" s="32" t="s">
        <v>5588</v>
      </c>
      <c r="B2505" s="32" t="s">
        <v>1667</v>
      </c>
      <c r="C2505" s="33" t="s">
        <v>1978</v>
      </c>
      <c r="D2505" s="34">
        <v>76.19</v>
      </c>
      <c r="E2505" s="9"/>
    </row>
    <row r="2506" spans="1:5" ht="12" customHeight="1">
      <c r="A2506" s="32" t="s">
        <v>5589</v>
      </c>
      <c r="B2506" s="32" t="s">
        <v>1668</v>
      </c>
      <c r="C2506" s="33" t="s">
        <v>1978</v>
      </c>
      <c r="D2506" s="34">
        <v>124.11</v>
      </c>
      <c r="E2506" s="9"/>
    </row>
    <row r="2507" spans="1:5" ht="12" customHeight="1">
      <c r="A2507" s="32" t="s">
        <v>5590</v>
      </c>
      <c r="B2507" s="32" t="s">
        <v>5591</v>
      </c>
      <c r="C2507" s="33" t="s">
        <v>1978</v>
      </c>
      <c r="D2507" s="34">
        <v>138.16</v>
      </c>
      <c r="E2507" s="9"/>
    </row>
    <row r="2508" spans="1:5" ht="12" customHeight="1">
      <c r="A2508" s="32" t="s">
        <v>5592</v>
      </c>
      <c r="B2508" s="32" t="s">
        <v>1669</v>
      </c>
      <c r="C2508" s="33" t="s">
        <v>1978</v>
      </c>
      <c r="D2508" s="34">
        <v>64.34</v>
      </c>
      <c r="E2508" s="9"/>
    </row>
    <row r="2509" spans="1:5" ht="12" customHeight="1">
      <c r="A2509" s="32" t="s">
        <v>5593</v>
      </c>
      <c r="B2509" s="32" t="s">
        <v>1670</v>
      </c>
      <c r="C2509" s="33" t="s">
        <v>1978</v>
      </c>
      <c r="D2509" s="34">
        <v>33.17</v>
      </c>
      <c r="E2509" s="9"/>
    </row>
    <row r="2510" spans="1:5" ht="12" customHeight="1">
      <c r="A2510" s="32" t="s">
        <v>5594</v>
      </c>
      <c r="B2510" s="32" t="s">
        <v>1671</v>
      </c>
      <c r="C2510" s="33" t="s">
        <v>939</v>
      </c>
      <c r="D2510" s="34">
        <v>366.15</v>
      </c>
      <c r="E2510" s="9"/>
    </row>
    <row r="2511" spans="1:5" ht="12" customHeight="1">
      <c r="A2511" s="32" t="s">
        <v>6980</v>
      </c>
      <c r="B2511" s="32" t="s">
        <v>6981</v>
      </c>
      <c r="C2511" s="33" t="s">
        <v>1978</v>
      </c>
      <c r="D2511" s="34"/>
      <c r="E2511" s="9"/>
    </row>
    <row r="2512" spans="1:5" ht="12" customHeight="1">
      <c r="A2512" s="32" t="s">
        <v>5595</v>
      </c>
      <c r="B2512" s="32" t="s">
        <v>1672</v>
      </c>
      <c r="C2512" s="33" t="s">
        <v>1978</v>
      </c>
      <c r="D2512" s="34">
        <v>67.35</v>
      </c>
      <c r="E2512" s="9"/>
    </row>
    <row r="2513" spans="1:5" ht="12" customHeight="1">
      <c r="A2513" s="32" t="s">
        <v>5596</v>
      </c>
      <c r="B2513" s="32" t="s">
        <v>1671</v>
      </c>
      <c r="C2513" s="33" t="s">
        <v>939</v>
      </c>
      <c r="D2513" s="34">
        <v>366.15</v>
      </c>
      <c r="E2513" s="9"/>
    </row>
    <row r="2514" spans="1:5" ht="12" customHeight="1">
      <c r="A2514" s="32" t="s">
        <v>5597</v>
      </c>
      <c r="B2514" s="32" t="s">
        <v>265</v>
      </c>
      <c r="C2514" s="33" t="s">
        <v>1469</v>
      </c>
      <c r="D2514" s="34">
        <v>32.59</v>
      </c>
      <c r="E2514" s="9"/>
    </row>
    <row r="2515" spans="1:5" ht="12" customHeight="1">
      <c r="A2515" s="32" t="s">
        <v>5598</v>
      </c>
      <c r="B2515" s="38" t="s">
        <v>266</v>
      </c>
      <c r="C2515" s="33" t="s">
        <v>1469</v>
      </c>
      <c r="D2515" s="34">
        <v>72.08</v>
      </c>
      <c r="E2515" s="9"/>
    </row>
    <row r="2516" spans="1:5" ht="12" customHeight="1">
      <c r="A2516" s="32" t="s">
        <v>5599</v>
      </c>
      <c r="B2516" s="32" t="s">
        <v>267</v>
      </c>
      <c r="C2516" s="33" t="s">
        <v>1469</v>
      </c>
      <c r="D2516" s="34">
        <v>93.02</v>
      </c>
      <c r="E2516" s="9"/>
    </row>
    <row r="2517" spans="1:5" ht="12" customHeight="1">
      <c r="A2517" s="32" t="s">
        <v>5600</v>
      </c>
      <c r="B2517" s="32" t="s">
        <v>268</v>
      </c>
      <c r="C2517" s="33" t="s">
        <v>1469</v>
      </c>
      <c r="D2517" s="34">
        <v>38.38</v>
      </c>
      <c r="E2517" s="9"/>
    </row>
    <row r="2518" spans="1:5" ht="12" customHeight="1">
      <c r="A2518" s="32" t="s">
        <v>5601</v>
      </c>
      <c r="B2518" s="32" t="s">
        <v>269</v>
      </c>
      <c r="C2518" s="33" t="s">
        <v>1469</v>
      </c>
      <c r="D2518" s="34">
        <v>115.59</v>
      </c>
      <c r="E2518" s="9"/>
    </row>
    <row r="2519" spans="1:5" ht="12" customHeight="1">
      <c r="A2519" s="32" t="s">
        <v>5602</v>
      </c>
      <c r="B2519" s="32" t="s">
        <v>864</v>
      </c>
      <c r="C2519" s="33" t="s">
        <v>1469</v>
      </c>
      <c r="D2519" s="34">
        <v>96.19</v>
      </c>
      <c r="E2519" s="9"/>
    </row>
    <row r="2520" spans="1:5" ht="12" customHeight="1">
      <c r="A2520" s="32" t="s">
        <v>5603</v>
      </c>
      <c r="B2520" s="32" t="s">
        <v>270</v>
      </c>
      <c r="C2520" s="33" t="s">
        <v>939</v>
      </c>
      <c r="D2520" s="34">
        <v>366.15</v>
      </c>
      <c r="E2520" s="9"/>
    </row>
    <row r="2521" spans="1:5" ht="12" customHeight="1">
      <c r="A2521" s="32" t="s">
        <v>5604</v>
      </c>
      <c r="B2521" s="32" t="s">
        <v>271</v>
      </c>
      <c r="C2521" s="33" t="s">
        <v>1469</v>
      </c>
      <c r="D2521" s="34">
        <v>14.58</v>
      </c>
      <c r="E2521" s="9"/>
    </row>
    <row r="2522" spans="1:5" ht="12" customHeight="1">
      <c r="A2522" s="32" t="s">
        <v>5605</v>
      </c>
      <c r="B2522" s="32" t="s">
        <v>272</v>
      </c>
      <c r="C2522" s="33" t="s">
        <v>1469</v>
      </c>
      <c r="D2522" s="34">
        <v>15.11</v>
      </c>
      <c r="E2522" s="9"/>
    </row>
    <row r="2523" spans="1:5" ht="12" customHeight="1">
      <c r="A2523" s="32" t="s">
        <v>5606</v>
      </c>
      <c r="B2523" s="32" t="s">
        <v>273</v>
      </c>
      <c r="C2523" s="33" t="s">
        <v>1469</v>
      </c>
      <c r="D2523" s="34">
        <v>15.04</v>
      </c>
      <c r="E2523" s="9"/>
    </row>
    <row r="2524" spans="1:5" ht="12" customHeight="1">
      <c r="A2524" s="32" t="s">
        <v>5607</v>
      </c>
      <c r="B2524" s="32" t="s">
        <v>274</v>
      </c>
      <c r="C2524" s="33" t="s">
        <v>1469</v>
      </c>
      <c r="D2524" s="34">
        <v>24.63</v>
      </c>
      <c r="E2524" s="9"/>
    </row>
    <row r="2525" spans="1:5" ht="12" customHeight="1">
      <c r="A2525" s="32" t="s">
        <v>5608</v>
      </c>
      <c r="B2525" s="32" t="s">
        <v>5609</v>
      </c>
      <c r="C2525" s="33" t="s">
        <v>1469</v>
      </c>
      <c r="D2525" s="34">
        <v>14.96</v>
      </c>
      <c r="E2525" s="9"/>
    </row>
    <row r="2526" spans="1:5" ht="12" customHeight="1">
      <c r="A2526" s="32" t="s">
        <v>5610</v>
      </c>
      <c r="B2526" s="32" t="s">
        <v>5611</v>
      </c>
      <c r="C2526" s="33" t="s">
        <v>1469</v>
      </c>
      <c r="D2526" s="34">
        <v>21.26</v>
      </c>
      <c r="E2526" s="9"/>
    </row>
    <row r="2527" spans="1:5" ht="12" customHeight="1">
      <c r="A2527" s="32" t="s">
        <v>5612</v>
      </c>
      <c r="B2527" s="32" t="s">
        <v>5613</v>
      </c>
      <c r="C2527" s="33" t="s">
        <v>1469</v>
      </c>
      <c r="D2527" s="34">
        <v>19.75</v>
      </c>
      <c r="E2527" s="9"/>
    </row>
    <row r="2528" spans="1:5" ht="12" customHeight="1">
      <c r="A2528" s="32" t="s">
        <v>5614</v>
      </c>
      <c r="B2528" s="32" t="s">
        <v>1110</v>
      </c>
      <c r="C2528" s="33" t="s">
        <v>1469</v>
      </c>
      <c r="D2528" s="34">
        <v>31.92</v>
      </c>
      <c r="E2528" s="9"/>
    </row>
    <row r="2529" spans="1:5" ht="12" customHeight="1">
      <c r="A2529" s="32" t="s">
        <v>5615</v>
      </c>
      <c r="B2529" s="32" t="s">
        <v>5616</v>
      </c>
      <c r="C2529" s="33" t="s">
        <v>1469</v>
      </c>
      <c r="D2529" s="34">
        <v>28.79</v>
      </c>
      <c r="E2529" s="9"/>
    </row>
    <row r="2530" spans="1:5" ht="12" customHeight="1">
      <c r="A2530" s="32" t="s">
        <v>5617</v>
      </c>
      <c r="B2530" s="32" t="s">
        <v>5618</v>
      </c>
      <c r="C2530" s="33" t="s">
        <v>1469</v>
      </c>
      <c r="D2530" s="34">
        <v>52.18</v>
      </c>
      <c r="E2530" s="9"/>
    </row>
    <row r="2531" spans="1:5" ht="12" customHeight="1">
      <c r="A2531" s="32" t="s">
        <v>5619</v>
      </c>
      <c r="B2531" s="32" t="s">
        <v>1111</v>
      </c>
      <c r="C2531" s="33" t="s">
        <v>1469</v>
      </c>
      <c r="D2531" s="34">
        <v>30.99</v>
      </c>
      <c r="E2531" s="9"/>
    </row>
    <row r="2532" spans="1:5" ht="12" customHeight="1">
      <c r="A2532" s="32" t="s">
        <v>5620</v>
      </c>
      <c r="B2532" s="32" t="s">
        <v>5621</v>
      </c>
      <c r="C2532" s="33" t="s">
        <v>1469</v>
      </c>
      <c r="D2532" s="34">
        <v>10.91</v>
      </c>
      <c r="E2532" s="9"/>
    </row>
    <row r="2533" spans="1:5" ht="12" customHeight="1">
      <c r="A2533" s="32" t="s">
        <v>5622</v>
      </c>
      <c r="B2533" s="32" t="s">
        <v>1112</v>
      </c>
      <c r="C2533" s="33" t="s">
        <v>1469</v>
      </c>
      <c r="D2533" s="34">
        <v>31.05</v>
      </c>
      <c r="E2533" s="9"/>
    </row>
    <row r="2534" spans="1:5" ht="12" customHeight="1">
      <c r="A2534" s="32" t="s">
        <v>5623</v>
      </c>
      <c r="B2534" s="32" t="s">
        <v>1113</v>
      </c>
      <c r="C2534" s="33" t="s">
        <v>1469</v>
      </c>
      <c r="D2534" s="34">
        <v>30.71</v>
      </c>
      <c r="E2534" s="9"/>
    </row>
    <row r="2535" spans="1:5" ht="12" customHeight="1">
      <c r="A2535" s="32" t="s">
        <v>5624</v>
      </c>
      <c r="B2535" s="32" t="s">
        <v>5625</v>
      </c>
      <c r="C2535" s="33" t="s">
        <v>1469</v>
      </c>
      <c r="D2535" s="34">
        <v>30.85</v>
      </c>
      <c r="E2535" s="9"/>
    </row>
    <row r="2536" spans="1:5" ht="12" customHeight="1">
      <c r="A2536" s="32" t="s">
        <v>5626</v>
      </c>
      <c r="B2536" s="32" t="s">
        <v>1114</v>
      </c>
      <c r="C2536" s="33" t="s">
        <v>1469</v>
      </c>
      <c r="D2536" s="34">
        <v>36.12</v>
      </c>
      <c r="E2536" s="9"/>
    </row>
    <row r="2537" spans="1:5" ht="12" customHeight="1">
      <c r="A2537" s="32" t="s">
        <v>5627</v>
      </c>
      <c r="B2537" s="32" t="s">
        <v>1115</v>
      </c>
      <c r="C2537" s="33" t="s">
        <v>1469</v>
      </c>
      <c r="D2537" s="34">
        <v>38.78</v>
      </c>
      <c r="E2537" s="9"/>
    </row>
    <row r="2538" spans="1:5" ht="12" customHeight="1">
      <c r="A2538" s="32" t="s">
        <v>5628</v>
      </c>
      <c r="B2538" s="32" t="s">
        <v>1116</v>
      </c>
      <c r="C2538" s="33" t="s">
        <v>1469</v>
      </c>
      <c r="D2538" s="34">
        <v>33.15</v>
      </c>
      <c r="E2538" s="9"/>
    </row>
    <row r="2539" spans="1:5" ht="12" customHeight="1">
      <c r="A2539" s="32" t="s">
        <v>5629</v>
      </c>
      <c r="B2539" s="32" t="s">
        <v>1117</v>
      </c>
      <c r="C2539" s="33" t="s">
        <v>1469</v>
      </c>
      <c r="D2539" s="34">
        <v>23.21</v>
      </c>
      <c r="E2539" s="9"/>
    </row>
    <row r="2540" spans="1:5" ht="12" customHeight="1">
      <c r="A2540" s="32" t="s">
        <v>5630</v>
      </c>
      <c r="B2540" s="32" t="s">
        <v>1118</v>
      </c>
      <c r="C2540" s="33" t="s">
        <v>1469</v>
      </c>
      <c r="D2540" s="34">
        <v>24.46</v>
      </c>
      <c r="E2540" s="9"/>
    </row>
    <row r="2541" spans="1:5" ht="12" customHeight="1">
      <c r="A2541" s="32" t="s">
        <v>5631</v>
      </c>
      <c r="B2541" s="32" t="s">
        <v>1119</v>
      </c>
      <c r="C2541" s="33" t="s">
        <v>1469</v>
      </c>
      <c r="D2541" s="34">
        <v>25.46</v>
      </c>
      <c r="E2541" s="9"/>
    </row>
    <row r="2542" spans="1:5" ht="12" customHeight="1">
      <c r="A2542" s="32" t="s">
        <v>5632</v>
      </c>
      <c r="B2542" s="32" t="s">
        <v>1120</v>
      </c>
      <c r="C2542" s="33" t="s">
        <v>1469</v>
      </c>
      <c r="D2542" s="34">
        <v>22.21</v>
      </c>
      <c r="E2542" s="9"/>
    </row>
    <row r="2543" spans="1:5" ht="12" customHeight="1">
      <c r="A2543" s="32" t="s">
        <v>5633</v>
      </c>
      <c r="B2543" s="32" t="s">
        <v>1121</v>
      </c>
      <c r="C2543" s="33" t="s">
        <v>1469</v>
      </c>
      <c r="D2543" s="34">
        <v>26.68</v>
      </c>
      <c r="E2543" s="9"/>
    </row>
    <row r="2544" spans="1:5" ht="12" customHeight="1">
      <c r="A2544" s="32" t="s">
        <v>5634</v>
      </c>
      <c r="B2544" s="32" t="s">
        <v>1122</v>
      </c>
      <c r="C2544" s="33" t="s">
        <v>1469</v>
      </c>
      <c r="D2544" s="34">
        <v>27.91</v>
      </c>
      <c r="E2544" s="9"/>
    </row>
    <row r="2545" spans="1:5" ht="12" customHeight="1">
      <c r="A2545" s="32" t="s">
        <v>5635</v>
      </c>
      <c r="B2545" s="32" t="s">
        <v>5636</v>
      </c>
      <c r="C2545" s="33" t="s">
        <v>1469</v>
      </c>
      <c r="D2545" s="34">
        <v>7.81</v>
      </c>
      <c r="E2545" s="9"/>
    </row>
    <row r="2546" spans="1:5" ht="12" customHeight="1">
      <c r="A2546" s="32" t="s">
        <v>5637</v>
      </c>
      <c r="B2546" s="32" t="s">
        <v>1123</v>
      </c>
      <c r="C2546" s="33" t="s">
        <v>939</v>
      </c>
      <c r="D2546" s="34">
        <v>366.15</v>
      </c>
      <c r="E2546" s="9"/>
    </row>
    <row r="2547" spans="1:5" ht="12" customHeight="1">
      <c r="A2547" s="7" t="s">
        <v>6885</v>
      </c>
      <c r="B2547" s="8" t="s">
        <v>7028</v>
      </c>
      <c r="C2547" s="9"/>
      <c r="D2547" s="9"/>
      <c r="E2547" s="9"/>
    </row>
    <row r="2548" spans="1:5" ht="12" customHeight="1">
      <c r="A2548" s="32" t="s">
        <v>5638</v>
      </c>
      <c r="B2548" s="32" t="s">
        <v>1124</v>
      </c>
      <c r="C2548" s="33" t="s">
        <v>1469</v>
      </c>
      <c r="D2548" s="34">
        <v>15.09</v>
      </c>
      <c r="E2548" s="9"/>
    </row>
    <row r="2549" spans="1:5" ht="12" customHeight="1">
      <c r="A2549" s="32" t="s">
        <v>5639</v>
      </c>
      <c r="B2549" s="32" t="s">
        <v>5640</v>
      </c>
      <c r="C2549" s="33" t="s">
        <v>1469</v>
      </c>
      <c r="D2549" s="34">
        <v>41.97</v>
      </c>
      <c r="E2549" s="9"/>
    </row>
    <row r="2550" spans="1:5" ht="12" customHeight="1">
      <c r="A2550" s="32" t="s">
        <v>5641</v>
      </c>
      <c r="B2550" s="32" t="s">
        <v>5642</v>
      </c>
      <c r="C2550" s="33" t="s">
        <v>1469</v>
      </c>
      <c r="D2550" s="34">
        <v>58.96</v>
      </c>
      <c r="E2550" s="9"/>
    </row>
    <row r="2551" spans="1:5" ht="12" customHeight="1">
      <c r="A2551" s="32" t="s">
        <v>5643</v>
      </c>
      <c r="B2551" s="32" t="s">
        <v>865</v>
      </c>
      <c r="C2551" s="33" t="s">
        <v>1469</v>
      </c>
      <c r="D2551" s="34">
        <v>79.77</v>
      </c>
      <c r="E2551" s="9"/>
    </row>
    <row r="2552" spans="1:5" ht="12" customHeight="1">
      <c r="A2552" s="32" t="s">
        <v>5644</v>
      </c>
      <c r="B2552" s="32" t="s">
        <v>866</v>
      </c>
      <c r="C2552" s="33" t="s">
        <v>1469</v>
      </c>
      <c r="D2552" s="34">
        <v>87.6</v>
      </c>
      <c r="E2552" s="9"/>
    </row>
    <row r="2553" spans="1:5" ht="12" customHeight="1">
      <c r="A2553" s="32" t="s">
        <v>5645</v>
      </c>
      <c r="B2553" s="32" t="s">
        <v>867</v>
      </c>
      <c r="C2553" s="33" t="s">
        <v>1469</v>
      </c>
      <c r="D2553" s="34">
        <v>85.83</v>
      </c>
      <c r="E2553" s="9"/>
    </row>
    <row r="2554" spans="1:5" ht="12" customHeight="1">
      <c r="A2554" s="32" t="s">
        <v>5646</v>
      </c>
      <c r="B2554" s="32" t="s">
        <v>868</v>
      </c>
      <c r="C2554" s="33" t="s">
        <v>1469</v>
      </c>
      <c r="D2554" s="34">
        <v>96.22</v>
      </c>
      <c r="E2554" s="9"/>
    </row>
    <row r="2555" spans="1:5" ht="12" customHeight="1">
      <c r="A2555" s="32" t="s">
        <v>5647</v>
      </c>
      <c r="B2555" s="32" t="s">
        <v>2417</v>
      </c>
      <c r="C2555" s="33" t="s">
        <v>1469</v>
      </c>
      <c r="D2555" s="34">
        <v>81.5</v>
      </c>
      <c r="E2555" s="9"/>
    </row>
    <row r="2556" spans="1:5" ht="12" customHeight="1">
      <c r="A2556" s="32" t="s">
        <v>5648</v>
      </c>
      <c r="B2556" s="32" t="s">
        <v>2418</v>
      </c>
      <c r="C2556" s="33" t="s">
        <v>1469</v>
      </c>
      <c r="D2556" s="34">
        <v>105.56</v>
      </c>
      <c r="E2556" s="9"/>
    </row>
    <row r="2557" spans="1:5" ht="12" customHeight="1">
      <c r="A2557" s="32" t="s">
        <v>5649</v>
      </c>
      <c r="B2557" s="32" t="s">
        <v>2419</v>
      </c>
      <c r="C2557" s="33" t="s">
        <v>1469</v>
      </c>
      <c r="D2557" s="34">
        <v>123.46</v>
      </c>
      <c r="E2557" s="9"/>
    </row>
    <row r="2558" spans="1:5" ht="12" customHeight="1">
      <c r="A2558" s="32" t="s">
        <v>5650</v>
      </c>
      <c r="B2558" s="32" t="s">
        <v>2420</v>
      </c>
      <c r="C2558" s="33" t="s">
        <v>1469</v>
      </c>
      <c r="D2558" s="34">
        <v>147.55</v>
      </c>
      <c r="E2558" s="9"/>
    </row>
    <row r="2559" spans="1:5" ht="12" customHeight="1">
      <c r="A2559" s="32" t="s">
        <v>5651</v>
      </c>
      <c r="B2559" s="32" t="s">
        <v>2421</v>
      </c>
      <c r="C2559" s="33" t="s">
        <v>1469</v>
      </c>
      <c r="D2559" s="34">
        <v>165.34</v>
      </c>
      <c r="E2559" s="9"/>
    </row>
    <row r="2560" spans="1:5" ht="12" customHeight="1">
      <c r="A2560" s="32" t="s">
        <v>5652</v>
      </c>
      <c r="B2560" s="32" t="s">
        <v>2423</v>
      </c>
      <c r="C2560" s="33" t="s">
        <v>1469</v>
      </c>
      <c r="D2560" s="34">
        <v>189.42</v>
      </c>
      <c r="E2560" s="9"/>
    </row>
    <row r="2561" spans="1:5" ht="12" customHeight="1">
      <c r="A2561" s="32" t="s">
        <v>5653</v>
      </c>
      <c r="B2561" s="32" t="s">
        <v>1673</v>
      </c>
      <c r="C2561" s="33" t="s">
        <v>939</v>
      </c>
      <c r="D2561" s="34">
        <v>366.15</v>
      </c>
      <c r="E2561" s="9"/>
    </row>
    <row r="2562" spans="1:5" ht="12" customHeight="1">
      <c r="A2562" s="7" t="s">
        <v>6887</v>
      </c>
      <c r="B2562" s="8" t="s">
        <v>6886</v>
      </c>
      <c r="C2562" s="9"/>
      <c r="D2562" s="9"/>
      <c r="E2562" s="9"/>
    </row>
    <row r="2563" spans="1:5" ht="12" customHeight="1">
      <c r="A2563" s="32" t="s">
        <v>5654</v>
      </c>
      <c r="B2563" s="32" t="s">
        <v>1674</v>
      </c>
      <c r="C2563" s="33" t="s">
        <v>1469</v>
      </c>
      <c r="D2563" s="34">
        <v>53.98</v>
      </c>
      <c r="E2563" s="9"/>
    </row>
    <row r="2564" spans="1:5" ht="12" customHeight="1">
      <c r="A2564" s="32" t="s">
        <v>5655</v>
      </c>
      <c r="B2564" s="32" t="s">
        <v>1675</v>
      </c>
      <c r="C2564" s="33" t="s">
        <v>939</v>
      </c>
      <c r="D2564" s="34">
        <v>366.15</v>
      </c>
      <c r="E2564" s="9"/>
    </row>
    <row r="2565" spans="1:5" ht="12" customHeight="1">
      <c r="A2565" s="32" t="s">
        <v>5656</v>
      </c>
      <c r="B2565" s="32" t="s">
        <v>1676</v>
      </c>
      <c r="C2565" s="33" t="s">
        <v>1976</v>
      </c>
      <c r="D2565" s="34">
        <v>154.97</v>
      </c>
      <c r="E2565" s="9"/>
    </row>
    <row r="2566" spans="1:5" ht="12" customHeight="1">
      <c r="A2566" s="32" t="s">
        <v>5657</v>
      </c>
      <c r="B2566" s="32" t="s">
        <v>1677</v>
      </c>
      <c r="C2566" s="33" t="s">
        <v>1978</v>
      </c>
      <c r="D2566" s="34">
        <v>18.77</v>
      </c>
      <c r="E2566" s="9"/>
    </row>
    <row r="2567" spans="1:5" ht="12" customHeight="1">
      <c r="A2567" s="32" t="s">
        <v>5658</v>
      </c>
      <c r="B2567" s="32" t="s">
        <v>1678</v>
      </c>
      <c r="C2567" s="33" t="s">
        <v>1978</v>
      </c>
      <c r="D2567" s="34">
        <v>13.94</v>
      </c>
      <c r="E2567" s="9"/>
    </row>
    <row r="2568" spans="1:5" ht="12" customHeight="1">
      <c r="A2568" s="32" t="s">
        <v>5659</v>
      </c>
      <c r="B2568" s="32" t="s">
        <v>1679</v>
      </c>
      <c r="C2568" s="33" t="s">
        <v>1978</v>
      </c>
      <c r="D2568" s="34">
        <v>12.55</v>
      </c>
      <c r="E2568" s="9"/>
    </row>
    <row r="2569" spans="1:5" ht="12" customHeight="1">
      <c r="A2569" s="32" t="s">
        <v>5660</v>
      </c>
      <c r="B2569" s="32" t="s">
        <v>5661</v>
      </c>
      <c r="C2569" s="33" t="s">
        <v>1978</v>
      </c>
      <c r="D2569" s="34">
        <v>6.27</v>
      </c>
      <c r="E2569" s="9"/>
    </row>
    <row r="2570" spans="1:5" ht="12" customHeight="1">
      <c r="A2570" s="32" t="s">
        <v>5662</v>
      </c>
      <c r="B2570" s="32" t="s">
        <v>5663</v>
      </c>
      <c r="C2570" s="33" t="s">
        <v>1978</v>
      </c>
      <c r="D2570" s="34">
        <v>4.76</v>
      </c>
      <c r="E2570" s="9"/>
    </row>
    <row r="2571" spans="1:5" ht="12" customHeight="1">
      <c r="A2571" s="32" t="s">
        <v>5664</v>
      </c>
      <c r="B2571" s="32" t="s">
        <v>1680</v>
      </c>
      <c r="C2571" s="33" t="s">
        <v>1978</v>
      </c>
      <c r="D2571" s="34">
        <v>5.96</v>
      </c>
      <c r="E2571" s="9"/>
    </row>
    <row r="2572" spans="1:5" ht="12" customHeight="1">
      <c r="A2572" s="32" t="s">
        <v>5665</v>
      </c>
      <c r="B2572" s="32" t="s">
        <v>1681</v>
      </c>
      <c r="C2572" s="33" t="s">
        <v>1469</v>
      </c>
      <c r="D2572" s="34">
        <v>1.43</v>
      </c>
      <c r="E2572" s="9"/>
    </row>
    <row r="2573" spans="1:5" ht="12" customHeight="1">
      <c r="A2573" s="32" t="s">
        <v>5666</v>
      </c>
      <c r="B2573" s="32" t="s">
        <v>1682</v>
      </c>
      <c r="C2573" s="33" t="s">
        <v>1469</v>
      </c>
      <c r="D2573" s="34">
        <v>1.78</v>
      </c>
      <c r="E2573" s="9"/>
    </row>
    <row r="2574" spans="1:5" ht="12" customHeight="1">
      <c r="A2574" s="32" t="s">
        <v>5667</v>
      </c>
      <c r="B2574" s="32" t="s">
        <v>1683</v>
      </c>
      <c r="C2574" s="33" t="s">
        <v>1469</v>
      </c>
      <c r="D2574" s="34">
        <v>1.43</v>
      </c>
      <c r="E2574" s="9"/>
    </row>
    <row r="2575" spans="1:5" ht="12" customHeight="1">
      <c r="A2575" s="32" t="s">
        <v>5668</v>
      </c>
      <c r="B2575" s="32" t="s">
        <v>1684</v>
      </c>
      <c r="C2575" s="33" t="s">
        <v>1469</v>
      </c>
      <c r="D2575" s="34">
        <v>1.43</v>
      </c>
      <c r="E2575" s="9"/>
    </row>
    <row r="2576" spans="1:5" ht="12" customHeight="1">
      <c r="A2576" s="32" t="s">
        <v>5669</v>
      </c>
      <c r="B2576" s="32" t="s">
        <v>525</v>
      </c>
      <c r="C2576" s="33" t="s">
        <v>939</v>
      </c>
      <c r="D2576" s="34">
        <v>366.15</v>
      </c>
      <c r="E2576" s="9"/>
    </row>
    <row r="2577" spans="1:5" ht="12" customHeight="1">
      <c r="A2577" s="32" t="s">
        <v>5670</v>
      </c>
      <c r="B2577" s="32" t="s">
        <v>5671</v>
      </c>
      <c r="C2577" s="33" t="s">
        <v>1978</v>
      </c>
      <c r="D2577" s="34">
        <v>2.68</v>
      </c>
      <c r="E2577" s="9"/>
    </row>
    <row r="2578" spans="1:5" ht="12" customHeight="1">
      <c r="A2578" s="32" t="s">
        <v>5672</v>
      </c>
      <c r="B2578" s="32" t="s">
        <v>5673</v>
      </c>
      <c r="C2578" s="33" t="s">
        <v>1978</v>
      </c>
      <c r="D2578" s="34">
        <v>5.89</v>
      </c>
      <c r="E2578" s="9"/>
    </row>
    <row r="2579" spans="1:5" ht="12" customHeight="1">
      <c r="A2579" s="32" t="s">
        <v>5674</v>
      </c>
      <c r="B2579" s="32" t="s">
        <v>5675</v>
      </c>
      <c r="C2579" s="33" t="s">
        <v>1978</v>
      </c>
      <c r="D2579" s="34">
        <v>17.88</v>
      </c>
      <c r="E2579" s="9"/>
    </row>
    <row r="2580" spans="1:5" ht="12" customHeight="1">
      <c r="A2580" s="32" t="s">
        <v>5676</v>
      </c>
      <c r="B2580" s="32" t="s">
        <v>5677</v>
      </c>
      <c r="C2580" s="33" t="s">
        <v>1978</v>
      </c>
      <c r="D2580" s="34">
        <v>7.15</v>
      </c>
      <c r="E2580" s="9"/>
    </row>
    <row r="2581" spans="1:5" ht="12" customHeight="1">
      <c r="A2581" s="32" t="s">
        <v>5678</v>
      </c>
      <c r="B2581" s="32" t="s">
        <v>5679</v>
      </c>
      <c r="C2581" s="33" t="s">
        <v>1978</v>
      </c>
      <c r="D2581" s="34">
        <v>16.41</v>
      </c>
      <c r="E2581" s="9"/>
    </row>
    <row r="2582" spans="1:5" ht="12" customHeight="1">
      <c r="A2582" s="32" t="s">
        <v>5680</v>
      </c>
      <c r="B2582" s="32" t="s">
        <v>5681</v>
      </c>
      <c r="C2582" s="33" t="s">
        <v>1978</v>
      </c>
      <c r="D2582" s="34">
        <v>9.57</v>
      </c>
      <c r="E2582" s="9"/>
    </row>
    <row r="2583" spans="1:5" ht="12" customHeight="1">
      <c r="A2583" s="32" t="s">
        <v>5682</v>
      </c>
      <c r="B2583" s="32" t="s">
        <v>5683</v>
      </c>
      <c r="C2583" s="33" t="s">
        <v>1978</v>
      </c>
      <c r="D2583" s="34">
        <v>15.49</v>
      </c>
      <c r="E2583" s="9"/>
    </row>
    <row r="2584" spans="1:5" ht="12" customHeight="1">
      <c r="A2584" s="32" t="s">
        <v>5684</v>
      </c>
      <c r="B2584" s="32" t="s">
        <v>5685</v>
      </c>
      <c r="C2584" s="33" t="s">
        <v>1978</v>
      </c>
      <c r="D2584" s="34">
        <v>19.07</v>
      </c>
      <c r="E2584" s="9"/>
    </row>
    <row r="2585" spans="1:5" ht="12" customHeight="1">
      <c r="A2585" s="32" t="s">
        <v>5686</v>
      </c>
      <c r="B2585" s="32" t="s">
        <v>5687</v>
      </c>
      <c r="C2585" s="33" t="s">
        <v>1469</v>
      </c>
      <c r="D2585" s="34">
        <v>11.92</v>
      </c>
      <c r="E2585" s="9"/>
    </row>
    <row r="2586" spans="1:5" ht="12" customHeight="1">
      <c r="A2586" s="32" t="s">
        <v>5688</v>
      </c>
      <c r="B2586" s="32" t="s">
        <v>5689</v>
      </c>
      <c r="C2586" s="33" t="s">
        <v>1469</v>
      </c>
      <c r="D2586" s="34">
        <v>14.3</v>
      </c>
      <c r="E2586" s="9"/>
    </row>
    <row r="2587" spans="1:5" ht="12" customHeight="1">
      <c r="A2587" s="32" t="s">
        <v>5690</v>
      </c>
      <c r="B2587" s="32" t="s">
        <v>5691</v>
      </c>
      <c r="C2587" s="33" t="s">
        <v>1469</v>
      </c>
      <c r="D2587" s="34">
        <v>2.38</v>
      </c>
      <c r="E2587" s="9"/>
    </row>
    <row r="2588" spans="1:5" ht="12" customHeight="1">
      <c r="A2588" s="32" t="s">
        <v>5692</v>
      </c>
      <c r="B2588" s="32" t="s">
        <v>5693</v>
      </c>
      <c r="C2588" s="33" t="s">
        <v>1469</v>
      </c>
      <c r="D2588" s="34">
        <v>1.86</v>
      </c>
      <c r="E2588" s="9"/>
    </row>
    <row r="2589" spans="1:5" ht="12" customHeight="1">
      <c r="A2589" s="32" t="s">
        <v>5694</v>
      </c>
      <c r="B2589" s="32" t="s">
        <v>5695</v>
      </c>
      <c r="C2589" s="33" t="s">
        <v>1469</v>
      </c>
      <c r="D2589" s="34">
        <v>2.38</v>
      </c>
      <c r="E2589" s="9"/>
    </row>
    <row r="2590" spans="1:5" ht="12" customHeight="1">
      <c r="A2590" s="32" t="s">
        <v>5696</v>
      </c>
      <c r="B2590" s="32" t="s">
        <v>5697</v>
      </c>
      <c r="C2590" s="33" t="s">
        <v>1469</v>
      </c>
      <c r="D2590" s="34">
        <v>2.38</v>
      </c>
      <c r="E2590" s="9"/>
    </row>
    <row r="2591" spans="1:5" ht="12" customHeight="1">
      <c r="A2591" s="32" t="s">
        <v>5698</v>
      </c>
      <c r="B2591" s="32" t="s">
        <v>5699</v>
      </c>
      <c r="C2591" s="33" t="s">
        <v>1469</v>
      </c>
      <c r="D2591" s="34">
        <v>2.38</v>
      </c>
      <c r="E2591" s="9"/>
    </row>
    <row r="2592" spans="1:5" ht="12" customHeight="1">
      <c r="A2592" s="32" t="s">
        <v>5700</v>
      </c>
      <c r="B2592" s="32" t="s">
        <v>526</v>
      </c>
      <c r="C2592" s="33" t="s">
        <v>939</v>
      </c>
      <c r="D2592" s="34">
        <v>366.15</v>
      </c>
      <c r="E2592" s="9"/>
    </row>
    <row r="2593" spans="1:5" ht="12" customHeight="1">
      <c r="A2593" s="32" t="s">
        <v>5701</v>
      </c>
      <c r="B2593" s="32" t="s">
        <v>5702</v>
      </c>
      <c r="C2593" s="33" t="s">
        <v>1978</v>
      </c>
      <c r="D2593" s="34">
        <v>11.36</v>
      </c>
      <c r="E2593" s="9"/>
    </row>
    <row r="2594" spans="1:5" ht="12" customHeight="1">
      <c r="A2594" s="32" t="s">
        <v>5703</v>
      </c>
      <c r="B2594" s="32" t="s">
        <v>5704</v>
      </c>
      <c r="C2594" s="33" t="s">
        <v>1978</v>
      </c>
      <c r="D2594" s="34">
        <v>45.74</v>
      </c>
      <c r="E2594" s="9"/>
    </row>
    <row r="2595" spans="1:5" ht="12" customHeight="1">
      <c r="A2595" s="32" t="s">
        <v>5705</v>
      </c>
      <c r="B2595" s="32" t="s">
        <v>5706</v>
      </c>
      <c r="C2595" s="33" t="s">
        <v>1978</v>
      </c>
      <c r="D2595" s="34">
        <v>3.23</v>
      </c>
      <c r="E2595" s="9"/>
    </row>
    <row r="2596" spans="1:5" ht="12" customHeight="1">
      <c r="A2596" s="32" t="s">
        <v>5707</v>
      </c>
      <c r="B2596" s="32" t="s">
        <v>5708</v>
      </c>
      <c r="C2596" s="33" t="s">
        <v>1469</v>
      </c>
      <c r="D2596" s="34">
        <v>6.96</v>
      </c>
      <c r="E2596" s="9"/>
    </row>
    <row r="2597" spans="1:5" ht="12" customHeight="1">
      <c r="A2597" s="32" t="s">
        <v>5709</v>
      </c>
      <c r="B2597" s="32" t="s">
        <v>1685</v>
      </c>
      <c r="C2597" s="33" t="s">
        <v>939</v>
      </c>
      <c r="D2597" s="34">
        <v>366.15</v>
      </c>
      <c r="E2597" s="9"/>
    </row>
    <row r="2598" spans="1:5" ht="12" customHeight="1">
      <c r="A2598" s="32" t="s">
        <v>5710</v>
      </c>
      <c r="B2598" s="32" t="s">
        <v>1686</v>
      </c>
      <c r="C2598" s="33" t="s">
        <v>1976</v>
      </c>
      <c r="D2598" s="34">
        <v>509.87</v>
      </c>
      <c r="E2598" s="9"/>
    </row>
    <row r="2599" spans="1:5" ht="12" customHeight="1">
      <c r="A2599" s="32" t="s">
        <v>5711</v>
      </c>
      <c r="B2599" s="32" t="s">
        <v>5712</v>
      </c>
      <c r="C2599" s="33" t="s">
        <v>1978</v>
      </c>
      <c r="D2599" s="34">
        <v>10.64</v>
      </c>
      <c r="E2599" s="9"/>
    </row>
    <row r="2600" spans="1:5" ht="12" customHeight="1">
      <c r="A2600" s="32" t="s">
        <v>5713</v>
      </c>
      <c r="B2600" s="32" t="s">
        <v>266</v>
      </c>
      <c r="C2600" s="33" t="s">
        <v>1469</v>
      </c>
      <c r="D2600" s="34">
        <v>72.08</v>
      </c>
      <c r="E2600" s="9"/>
    </row>
    <row r="2601" spans="1:5" ht="12" customHeight="1">
      <c r="A2601" s="32" t="s">
        <v>5714</v>
      </c>
      <c r="B2601" s="32" t="s">
        <v>1687</v>
      </c>
      <c r="C2601" s="33" t="s">
        <v>1978</v>
      </c>
      <c r="D2601" s="34">
        <v>5.77</v>
      </c>
      <c r="E2601" s="9"/>
    </row>
    <row r="2602" spans="1:5" ht="12" customHeight="1">
      <c r="A2602" s="32" t="s">
        <v>5715</v>
      </c>
      <c r="B2602" s="32" t="s">
        <v>5716</v>
      </c>
      <c r="C2602" s="33" t="s">
        <v>1978</v>
      </c>
      <c r="D2602" s="34">
        <v>22.04</v>
      </c>
      <c r="E2602" s="9"/>
    </row>
    <row r="2603" spans="1:5" ht="12" customHeight="1">
      <c r="A2603" s="32" t="s">
        <v>5717</v>
      </c>
      <c r="B2603" s="32" t="s">
        <v>5718</v>
      </c>
      <c r="C2603" s="33" t="s">
        <v>1978</v>
      </c>
      <c r="D2603" s="34">
        <v>178.96</v>
      </c>
      <c r="E2603" s="9"/>
    </row>
    <row r="2604" spans="1:5" ht="12" customHeight="1">
      <c r="A2604" s="32" t="s">
        <v>5719</v>
      </c>
      <c r="B2604" s="32" t="s">
        <v>5720</v>
      </c>
      <c r="C2604" s="33" t="s">
        <v>1978</v>
      </c>
      <c r="D2604" s="34">
        <v>1.65</v>
      </c>
      <c r="E2604" s="9"/>
    </row>
    <row r="2605" spans="1:5" ht="12" customHeight="1">
      <c r="A2605" s="32" t="s">
        <v>5721</v>
      </c>
      <c r="B2605" s="32" t="s">
        <v>1688</v>
      </c>
      <c r="C2605" s="33" t="s">
        <v>1978</v>
      </c>
      <c r="D2605" s="34">
        <v>17.09</v>
      </c>
      <c r="E2605" s="9"/>
    </row>
    <row r="2606" spans="1:5" ht="12" customHeight="1">
      <c r="A2606" s="32" t="s">
        <v>5722</v>
      </c>
      <c r="B2606" s="32" t="s">
        <v>1689</v>
      </c>
      <c r="C2606" s="33" t="s">
        <v>1978</v>
      </c>
      <c r="D2606" s="34">
        <v>72.01</v>
      </c>
      <c r="E2606" s="9"/>
    </row>
    <row r="2607" spans="1:5" ht="12" customHeight="1">
      <c r="A2607" s="32" t="s">
        <v>5723</v>
      </c>
      <c r="B2607" s="32" t="s">
        <v>1145</v>
      </c>
      <c r="C2607" s="33" t="s">
        <v>1978</v>
      </c>
      <c r="D2607" s="34">
        <v>95.33</v>
      </c>
      <c r="E2607" s="9"/>
    </row>
    <row r="2608" spans="1:5" ht="12" customHeight="1">
      <c r="A2608" s="32" t="s">
        <v>5724</v>
      </c>
      <c r="B2608" s="32" t="s">
        <v>2425</v>
      </c>
      <c r="C2608" s="33" t="s">
        <v>1978</v>
      </c>
      <c r="D2608" s="34">
        <v>24.42</v>
      </c>
      <c r="E2608" s="9"/>
    </row>
    <row r="2609" spans="1:5" ht="12" customHeight="1">
      <c r="A2609" s="32" t="s">
        <v>5725</v>
      </c>
      <c r="B2609" s="32" t="s">
        <v>1146</v>
      </c>
      <c r="C2609" s="33" t="s">
        <v>1978</v>
      </c>
      <c r="D2609" s="34">
        <v>22.51</v>
      </c>
      <c r="E2609" s="9"/>
    </row>
    <row r="2610" spans="1:5" ht="12" customHeight="1">
      <c r="A2610" s="32" t="s">
        <v>5726</v>
      </c>
      <c r="B2610" s="32" t="s">
        <v>1147</v>
      </c>
      <c r="C2610" s="33" t="s">
        <v>1978</v>
      </c>
      <c r="D2610" s="34">
        <v>11.96</v>
      </c>
      <c r="E2610" s="9"/>
    </row>
    <row r="2611" spans="1:5" ht="12" customHeight="1">
      <c r="A2611" s="32" t="s">
        <v>5727</v>
      </c>
      <c r="B2611" s="32" t="s">
        <v>5728</v>
      </c>
      <c r="C2611" s="33" t="s">
        <v>1978</v>
      </c>
      <c r="D2611" s="34">
        <v>242.18</v>
      </c>
      <c r="E2611" s="9"/>
    </row>
    <row r="2612" spans="1:5" ht="12" customHeight="1">
      <c r="A2612" s="32" t="s">
        <v>5729</v>
      </c>
      <c r="B2612" s="32" t="s">
        <v>5730</v>
      </c>
      <c r="C2612" s="33" t="s">
        <v>1978</v>
      </c>
      <c r="D2612" s="34">
        <v>239.76</v>
      </c>
      <c r="E2612" s="9"/>
    </row>
    <row r="2613" spans="1:5" ht="12" customHeight="1">
      <c r="A2613" s="32" t="s">
        <v>5731</v>
      </c>
      <c r="B2613" s="32" t="s">
        <v>1148</v>
      </c>
      <c r="C2613" s="33" t="s">
        <v>1978</v>
      </c>
      <c r="D2613" s="34">
        <v>3.23</v>
      </c>
      <c r="E2613" s="9"/>
    </row>
    <row r="2614" spans="1:5" ht="12" customHeight="1">
      <c r="A2614" s="32" t="s">
        <v>5732</v>
      </c>
      <c r="B2614" s="32" t="s">
        <v>5733</v>
      </c>
      <c r="C2614" s="33" t="s">
        <v>1978</v>
      </c>
      <c r="D2614" s="34">
        <v>227.52</v>
      </c>
      <c r="E2614" s="9"/>
    </row>
    <row r="2615" spans="1:5" ht="12" customHeight="1">
      <c r="A2615" s="32" t="s">
        <v>5734</v>
      </c>
      <c r="B2615" s="32" t="s">
        <v>5735</v>
      </c>
      <c r="C2615" s="33" t="s">
        <v>1978</v>
      </c>
      <c r="D2615" s="34">
        <v>229.94</v>
      </c>
      <c r="E2615" s="9"/>
    </row>
    <row r="2616" spans="1:5" ht="12" customHeight="1">
      <c r="A2616" s="32" t="s">
        <v>5736</v>
      </c>
      <c r="B2616" s="32" t="s">
        <v>5737</v>
      </c>
      <c r="C2616" s="33" t="s">
        <v>1978</v>
      </c>
      <c r="D2616" s="34">
        <v>181</v>
      </c>
      <c r="E2616" s="9"/>
    </row>
    <row r="2617" spans="1:5" ht="12" customHeight="1">
      <c r="A2617" s="32" t="s">
        <v>5738</v>
      </c>
      <c r="B2617" s="32" t="s">
        <v>5739</v>
      </c>
      <c r="C2617" s="33" t="s">
        <v>1978</v>
      </c>
      <c r="D2617" s="34">
        <v>9.84</v>
      </c>
      <c r="E2617" s="9"/>
    </row>
    <row r="2618" spans="1:5" ht="12" customHeight="1">
      <c r="A2618" s="32" t="s">
        <v>5740</v>
      </c>
      <c r="B2618" s="32" t="s">
        <v>5741</v>
      </c>
      <c r="C2618" s="33" t="s">
        <v>1978</v>
      </c>
      <c r="D2618" s="34">
        <v>16.49</v>
      </c>
      <c r="E2618" s="9"/>
    </row>
    <row r="2619" spans="1:5" ht="12" customHeight="1">
      <c r="A2619" s="32" t="s">
        <v>5742</v>
      </c>
      <c r="B2619" s="32" t="s">
        <v>5743</v>
      </c>
      <c r="C2619" s="33" t="s">
        <v>1978</v>
      </c>
      <c r="D2619" s="34">
        <v>52.02</v>
      </c>
      <c r="E2619" s="9"/>
    </row>
    <row r="2620" spans="1:5" ht="12" customHeight="1">
      <c r="A2620" s="32" t="s">
        <v>5744</v>
      </c>
      <c r="B2620" s="32" t="s">
        <v>5745</v>
      </c>
      <c r="C2620" s="33" t="s">
        <v>1978</v>
      </c>
      <c r="D2620" s="34">
        <v>53.86</v>
      </c>
      <c r="E2620" s="9"/>
    </row>
    <row r="2621" spans="1:5" ht="12" customHeight="1">
      <c r="A2621" s="32" t="s">
        <v>5746</v>
      </c>
      <c r="B2621" s="32" t="s">
        <v>1149</v>
      </c>
      <c r="C2621" s="33" t="s">
        <v>1469</v>
      </c>
      <c r="D2621" s="34">
        <v>57.23</v>
      </c>
      <c r="E2621" s="9"/>
    </row>
    <row r="2622" spans="1:5" ht="12" customHeight="1">
      <c r="A2622" s="32" t="s">
        <v>5747</v>
      </c>
      <c r="B2622" s="32" t="s">
        <v>1150</v>
      </c>
      <c r="C2622" s="33" t="s">
        <v>1469</v>
      </c>
      <c r="D2622" s="34">
        <v>67.73</v>
      </c>
      <c r="E2622" s="9"/>
    </row>
    <row r="2623" spans="1:5" ht="12" customHeight="1">
      <c r="A2623" s="32" t="s">
        <v>5748</v>
      </c>
      <c r="B2623" s="32" t="s">
        <v>5749</v>
      </c>
      <c r="C2623" s="33" t="s">
        <v>1469</v>
      </c>
      <c r="D2623" s="34">
        <v>4.74</v>
      </c>
      <c r="E2623" s="9"/>
    </row>
    <row r="2624" spans="1:5" ht="12" customHeight="1">
      <c r="A2624" s="32" t="s">
        <v>5750</v>
      </c>
      <c r="B2624" s="32" t="s">
        <v>5751</v>
      </c>
      <c r="C2624" s="33" t="s">
        <v>1469</v>
      </c>
      <c r="D2624" s="34">
        <v>17.41</v>
      </c>
      <c r="E2624" s="9"/>
    </row>
    <row r="2625" spans="1:5" ht="12" customHeight="1">
      <c r="A2625" s="32" t="s">
        <v>5752</v>
      </c>
      <c r="B2625" s="32" t="s">
        <v>5753</v>
      </c>
      <c r="C2625" s="33" t="s">
        <v>1469</v>
      </c>
      <c r="D2625" s="34">
        <v>15.76</v>
      </c>
      <c r="E2625" s="9"/>
    </row>
    <row r="2626" spans="1:5" ht="12" customHeight="1">
      <c r="A2626" s="32" t="s">
        <v>5754</v>
      </c>
      <c r="B2626" s="32" t="s">
        <v>1151</v>
      </c>
      <c r="C2626" s="33" t="s">
        <v>1469</v>
      </c>
      <c r="D2626" s="34">
        <v>60.5</v>
      </c>
      <c r="E2626" s="9"/>
    </row>
    <row r="2627" spans="1:5" ht="12" customHeight="1">
      <c r="A2627" s="32" t="s">
        <v>5755</v>
      </c>
      <c r="B2627" s="32" t="s">
        <v>1152</v>
      </c>
      <c r="C2627" s="33" t="s">
        <v>1469</v>
      </c>
      <c r="D2627" s="34">
        <v>178.42</v>
      </c>
      <c r="E2627" s="9"/>
    </row>
    <row r="2628" spans="1:5" ht="12" customHeight="1">
      <c r="A2628" s="32" t="s">
        <v>5756</v>
      </c>
      <c r="B2628" s="32" t="s">
        <v>1153</v>
      </c>
      <c r="C2628" s="33" t="s">
        <v>1469</v>
      </c>
      <c r="D2628" s="34">
        <v>83</v>
      </c>
      <c r="E2628" s="9"/>
    </row>
    <row r="2629" spans="1:5" ht="12" customHeight="1">
      <c r="A2629" s="32" t="s">
        <v>5757</v>
      </c>
      <c r="B2629" s="32" t="s">
        <v>1154</v>
      </c>
      <c r="C2629" s="33" t="s">
        <v>1469</v>
      </c>
      <c r="D2629" s="34">
        <v>21.03</v>
      </c>
      <c r="E2629" s="9"/>
    </row>
    <row r="2630" spans="1:5" ht="12" customHeight="1">
      <c r="A2630" s="32" t="s">
        <v>5758</v>
      </c>
      <c r="B2630" s="32" t="s">
        <v>1155</v>
      </c>
      <c r="C2630" s="33" t="s">
        <v>1978</v>
      </c>
      <c r="D2630" s="34">
        <v>87.09</v>
      </c>
      <c r="E2630" s="9"/>
    </row>
    <row r="2631" spans="1:5" ht="12" customHeight="1">
      <c r="A2631" s="32" t="s">
        <v>5759</v>
      </c>
      <c r="B2631" s="32" t="s">
        <v>5760</v>
      </c>
      <c r="C2631" s="33" t="s">
        <v>1976</v>
      </c>
      <c r="D2631" s="34">
        <v>306.69</v>
      </c>
      <c r="E2631" s="9"/>
    </row>
    <row r="2632" spans="1:5" ht="12" customHeight="1">
      <c r="A2632" s="32" t="s">
        <v>5761</v>
      </c>
      <c r="B2632" s="32" t="s">
        <v>1156</v>
      </c>
      <c r="C2632" s="33" t="s">
        <v>939</v>
      </c>
      <c r="D2632" s="34">
        <v>366.15</v>
      </c>
      <c r="E2632" s="9"/>
    </row>
    <row r="2633" spans="1:5" ht="12" customHeight="1">
      <c r="A2633" s="7" t="s">
        <v>3106</v>
      </c>
      <c r="B2633" s="8" t="s">
        <v>6889</v>
      </c>
      <c r="C2633" s="9"/>
      <c r="D2633" s="9"/>
      <c r="E2633" s="9"/>
    </row>
    <row r="2634" spans="1:5" ht="12" customHeight="1">
      <c r="A2634" s="7" t="s">
        <v>6888</v>
      </c>
      <c r="B2634" s="8" t="s">
        <v>6889</v>
      </c>
      <c r="C2634" s="9"/>
      <c r="D2634" s="9"/>
      <c r="E2634" s="9"/>
    </row>
    <row r="2635" spans="1:5" ht="12" customHeight="1">
      <c r="A2635" s="32" t="s">
        <v>5762</v>
      </c>
      <c r="B2635" s="32" t="s">
        <v>1157</v>
      </c>
      <c r="C2635" s="33" t="s">
        <v>1978</v>
      </c>
      <c r="D2635" s="34">
        <v>67.15</v>
      </c>
      <c r="E2635" s="9"/>
    </row>
    <row r="2636" spans="1:5" ht="12" customHeight="1">
      <c r="A2636" s="32" t="s">
        <v>5763</v>
      </c>
      <c r="B2636" s="32" t="s">
        <v>1158</v>
      </c>
      <c r="C2636" s="33" t="s">
        <v>1978</v>
      </c>
      <c r="D2636" s="34">
        <v>83.78</v>
      </c>
      <c r="E2636" s="9"/>
    </row>
    <row r="2637" spans="1:5" ht="12" customHeight="1">
      <c r="A2637" s="32" t="s">
        <v>5764</v>
      </c>
      <c r="B2637" s="32" t="s">
        <v>1159</v>
      </c>
      <c r="C2637" s="33" t="s">
        <v>1978</v>
      </c>
      <c r="D2637" s="34">
        <v>97.09</v>
      </c>
      <c r="E2637" s="9"/>
    </row>
    <row r="2638" spans="1:5" ht="12" customHeight="1">
      <c r="A2638" s="32" t="s">
        <v>5765</v>
      </c>
      <c r="B2638" s="32" t="s">
        <v>1160</v>
      </c>
      <c r="C2638" s="33" t="s">
        <v>1978</v>
      </c>
      <c r="D2638" s="34">
        <v>114.83</v>
      </c>
      <c r="E2638" s="9"/>
    </row>
    <row r="2639" spans="1:5" ht="12" customHeight="1">
      <c r="A2639" s="32" t="s">
        <v>5766</v>
      </c>
      <c r="B2639" s="32" t="s">
        <v>275</v>
      </c>
      <c r="C2639" s="33" t="s">
        <v>1978</v>
      </c>
      <c r="D2639" s="34">
        <v>130.78</v>
      </c>
      <c r="E2639" s="9"/>
    </row>
    <row r="2640" spans="1:5" ht="12" customHeight="1">
      <c r="A2640" s="32" t="s">
        <v>5767</v>
      </c>
      <c r="B2640" s="32" t="s">
        <v>1399</v>
      </c>
      <c r="C2640" s="33" t="s">
        <v>1978</v>
      </c>
      <c r="D2640" s="34">
        <v>73.45</v>
      </c>
      <c r="E2640" s="9"/>
    </row>
    <row r="2641" spans="1:5" ht="12" customHeight="1">
      <c r="A2641" s="32" t="s">
        <v>5768</v>
      </c>
      <c r="B2641" s="32" t="s">
        <v>276</v>
      </c>
      <c r="C2641" s="33" t="s">
        <v>1978</v>
      </c>
      <c r="D2641" s="34">
        <v>203.43</v>
      </c>
      <c r="E2641" s="9"/>
    </row>
    <row r="2642" spans="1:5" ht="11.25" customHeight="1">
      <c r="A2642" s="32" t="s">
        <v>5769</v>
      </c>
      <c r="B2642" s="32" t="s">
        <v>277</v>
      </c>
      <c r="C2642" s="33" t="s">
        <v>1978</v>
      </c>
      <c r="D2642" s="34">
        <v>428.18</v>
      </c>
      <c r="E2642" s="9"/>
    </row>
    <row r="2643" spans="1:5" ht="11.25" customHeight="1">
      <c r="A2643" s="32" t="s">
        <v>6982</v>
      </c>
      <c r="B2643" s="32" t="s">
        <v>6984</v>
      </c>
      <c r="C2643" s="33" t="s">
        <v>1978</v>
      </c>
      <c r="D2643" s="34"/>
      <c r="E2643" s="9"/>
    </row>
    <row r="2644" spans="1:5" ht="11.25" customHeight="1">
      <c r="A2644" s="32" t="s">
        <v>6983</v>
      </c>
      <c r="B2644" s="32" t="s">
        <v>6985</v>
      </c>
      <c r="C2644" s="33" t="s">
        <v>1978</v>
      </c>
      <c r="D2644" s="34"/>
      <c r="E2644" s="9"/>
    </row>
    <row r="2645" spans="1:5" ht="12" customHeight="1">
      <c r="A2645" s="32" t="s">
        <v>5770</v>
      </c>
      <c r="B2645" s="32" t="s">
        <v>278</v>
      </c>
      <c r="C2645" s="33" t="s">
        <v>939</v>
      </c>
      <c r="D2645" s="34">
        <v>366.15</v>
      </c>
      <c r="E2645" s="9"/>
    </row>
    <row r="2646" spans="1:5" ht="12" customHeight="1">
      <c r="A2646" s="7" t="s">
        <v>6986</v>
      </c>
      <c r="B2646" s="8" t="s">
        <v>7020</v>
      </c>
      <c r="C2646" s="9"/>
      <c r="D2646" s="9"/>
      <c r="E2646" s="9"/>
    </row>
    <row r="2647" spans="1:5" ht="12" customHeight="1">
      <c r="A2647" s="32" t="s">
        <v>5771</v>
      </c>
      <c r="B2647" s="32" t="s">
        <v>279</v>
      </c>
      <c r="C2647" s="33" t="s">
        <v>1979</v>
      </c>
      <c r="D2647" s="34">
        <v>233.69</v>
      </c>
      <c r="E2647" s="9"/>
    </row>
    <row r="2648" spans="1:5" ht="12" customHeight="1">
      <c r="A2648" s="32" t="s">
        <v>5772</v>
      </c>
      <c r="B2648" s="32" t="s">
        <v>1045</v>
      </c>
      <c r="C2648" s="33" t="s">
        <v>1978</v>
      </c>
      <c r="D2648" s="34">
        <v>234.5</v>
      </c>
      <c r="E2648" s="9"/>
    </row>
    <row r="2649" spans="1:5" ht="12" customHeight="1">
      <c r="A2649" s="32" t="s">
        <v>5773</v>
      </c>
      <c r="B2649" s="32" t="s">
        <v>1046</v>
      </c>
      <c r="C2649" s="33" t="s">
        <v>939</v>
      </c>
      <c r="D2649" s="34">
        <v>366.15</v>
      </c>
      <c r="E2649" s="9"/>
    </row>
    <row r="2650" spans="1:5" ht="12" customHeight="1">
      <c r="A2650" s="32" t="s">
        <v>5774</v>
      </c>
      <c r="B2650" s="32" t="s">
        <v>5775</v>
      </c>
      <c r="C2650" s="33" t="s">
        <v>1978</v>
      </c>
      <c r="D2650" s="34">
        <v>8.98</v>
      </c>
      <c r="E2650" s="9"/>
    </row>
    <row r="2651" spans="1:5" ht="12" customHeight="1">
      <c r="A2651" s="32" t="s">
        <v>5776</v>
      </c>
      <c r="B2651" s="32" t="s">
        <v>526</v>
      </c>
      <c r="C2651" s="33" t="s">
        <v>939</v>
      </c>
      <c r="D2651" s="34">
        <v>366.15</v>
      </c>
      <c r="E2651" s="9"/>
    </row>
    <row r="2652" spans="1:5" ht="12" customHeight="1">
      <c r="A2652" s="32" t="s">
        <v>5777</v>
      </c>
      <c r="B2652" s="32" t="s">
        <v>5778</v>
      </c>
      <c r="C2652" s="33" t="s">
        <v>1978</v>
      </c>
      <c r="D2652" s="34">
        <v>39.68</v>
      </c>
      <c r="E2652" s="9"/>
    </row>
    <row r="2653" spans="1:5" ht="12" customHeight="1">
      <c r="A2653" s="32" t="s">
        <v>5779</v>
      </c>
      <c r="B2653" s="32" t="s">
        <v>1047</v>
      </c>
      <c r="C2653" s="33" t="s">
        <v>939</v>
      </c>
      <c r="D2653" s="34">
        <v>366.15</v>
      </c>
      <c r="E2653" s="9"/>
    </row>
    <row r="2654" spans="1:5" ht="12" customHeight="1">
      <c r="A2654" s="32" t="s">
        <v>5780</v>
      </c>
      <c r="B2654" s="32" t="s">
        <v>278</v>
      </c>
      <c r="C2654" s="33" t="s">
        <v>939</v>
      </c>
      <c r="D2654" s="34">
        <v>366.15</v>
      </c>
      <c r="E2654" s="9"/>
    </row>
    <row r="2655" spans="1:5" ht="12" customHeight="1">
      <c r="A2655" s="7" t="s">
        <v>3107</v>
      </c>
      <c r="B2655" s="8" t="s">
        <v>6892</v>
      </c>
      <c r="C2655" s="9"/>
      <c r="D2655" s="9"/>
      <c r="E2655" s="9"/>
    </row>
    <row r="2656" spans="1:5" ht="12" customHeight="1">
      <c r="A2656" s="7" t="s">
        <v>6890</v>
      </c>
      <c r="B2656" s="8"/>
      <c r="C2656" s="9"/>
      <c r="D2656" s="9"/>
      <c r="E2656" s="9"/>
    </row>
    <row r="2657" spans="1:5" ht="12" customHeight="1">
      <c r="A2657" s="32" t="s">
        <v>5781</v>
      </c>
      <c r="B2657" s="32" t="s">
        <v>1048</v>
      </c>
      <c r="C2657" s="33" t="s">
        <v>1978</v>
      </c>
      <c r="D2657" s="34">
        <v>10.57</v>
      </c>
      <c r="E2657" s="9"/>
    </row>
    <row r="2658" spans="1:5" ht="12" customHeight="1">
      <c r="A2658" s="32" t="s">
        <v>5782</v>
      </c>
      <c r="B2658" s="32" t="s">
        <v>1049</v>
      </c>
      <c r="C2658" s="33" t="s">
        <v>1978</v>
      </c>
      <c r="D2658" s="34">
        <v>11.53</v>
      </c>
      <c r="E2658" s="9"/>
    </row>
    <row r="2659" spans="1:5" ht="12" customHeight="1">
      <c r="A2659" s="32" t="s">
        <v>5783</v>
      </c>
      <c r="B2659" s="32" t="s">
        <v>1050</v>
      </c>
      <c r="C2659" s="33" t="s">
        <v>1978</v>
      </c>
      <c r="D2659" s="34">
        <v>11.83</v>
      </c>
      <c r="E2659" s="9"/>
    </row>
    <row r="2660" spans="1:5" ht="12" customHeight="1">
      <c r="A2660" s="32" t="s">
        <v>5784</v>
      </c>
      <c r="B2660" s="32" t="s">
        <v>1051</v>
      </c>
      <c r="C2660" s="33" t="s">
        <v>1978</v>
      </c>
      <c r="D2660" s="34">
        <v>10.71</v>
      </c>
      <c r="E2660" s="9"/>
    </row>
    <row r="2661" spans="1:5" ht="12" customHeight="1">
      <c r="A2661" s="32" t="s">
        <v>5785</v>
      </c>
      <c r="B2661" s="32" t="s">
        <v>1052</v>
      </c>
      <c r="C2661" s="33" t="s">
        <v>1978</v>
      </c>
      <c r="D2661" s="34">
        <v>14.2</v>
      </c>
      <c r="E2661" s="9"/>
    </row>
    <row r="2662" spans="1:5" ht="12" customHeight="1">
      <c r="A2662" s="32" t="s">
        <v>5786</v>
      </c>
      <c r="B2662" s="32" t="s">
        <v>5787</v>
      </c>
      <c r="C2662" s="33" t="s">
        <v>1978</v>
      </c>
      <c r="D2662" s="34">
        <v>14.07</v>
      </c>
      <c r="E2662" s="9"/>
    </row>
    <row r="2663" spans="1:5" ht="12" customHeight="1">
      <c r="A2663" s="32" t="s">
        <v>5788</v>
      </c>
      <c r="B2663" s="32" t="s">
        <v>1053</v>
      </c>
      <c r="C2663" s="33" t="s">
        <v>1978</v>
      </c>
      <c r="D2663" s="34">
        <v>11.63</v>
      </c>
      <c r="E2663" s="9"/>
    </row>
    <row r="2664" spans="1:5" ht="12" customHeight="1">
      <c r="A2664" s="32" t="s">
        <v>5789</v>
      </c>
      <c r="B2664" s="32" t="s">
        <v>1054</v>
      </c>
      <c r="C2664" s="33" t="s">
        <v>1978</v>
      </c>
      <c r="D2664" s="34">
        <v>14.45</v>
      </c>
      <c r="E2664" s="9"/>
    </row>
    <row r="2665" spans="1:5" ht="12" customHeight="1">
      <c r="A2665" s="32" t="s">
        <v>5790</v>
      </c>
      <c r="B2665" s="38" t="s">
        <v>5791</v>
      </c>
      <c r="C2665" s="33" t="s">
        <v>1978</v>
      </c>
      <c r="D2665" s="34">
        <v>15.13</v>
      </c>
      <c r="E2665" s="9"/>
    </row>
    <row r="2666" spans="1:5" ht="12" customHeight="1">
      <c r="A2666" s="32" t="s">
        <v>5792</v>
      </c>
      <c r="B2666" s="32" t="s">
        <v>891</v>
      </c>
      <c r="C2666" s="33" t="s">
        <v>1978</v>
      </c>
      <c r="D2666" s="34">
        <v>11.8</v>
      </c>
      <c r="E2666" s="9"/>
    </row>
    <row r="2667" spans="1:5" ht="12" customHeight="1">
      <c r="A2667" s="32" t="s">
        <v>5793</v>
      </c>
      <c r="B2667" s="32" t="s">
        <v>892</v>
      </c>
      <c r="C2667" s="33" t="s">
        <v>949</v>
      </c>
      <c r="D2667" s="34">
        <v>4.06</v>
      </c>
      <c r="E2667" s="9"/>
    </row>
    <row r="2668" spans="1:5" ht="12" customHeight="1">
      <c r="A2668" s="32" t="s">
        <v>5794</v>
      </c>
      <c r="B2668" s="32" t="s">
        <v>893</v>
      </c>
      <c r="C2668" s="33" t="s">
        <v>1978</v>
      </c>
      <c r="D2668" s="34">
        <v>7.84</v>
      </c>
      <c r="E2668" s="9"/>
    </row>
    <row r="2669" spans="1:5" ht="12" customHeight="1">
      <c r="A2669" s="32" t="s">
        <v>5795</v>
      </c>
      <c r="B2669" s="32" t="s">
        <v>1690</v>
      </c>
      <c r="C2669" s="33" t="s">
        <v>1978</v>
      </c>
      <c r="D2669" s="34">
        <v>9.91</v>
      </c>
      <c r="E2669" s="9"/>
    </row>
    <row r="2670" spans="1:5" ht="12" customHeight="1">
      <c r="A2670" s="32" t="s">
        <v>5796</v>
      </c>
      <c r="B2670" s="32" t="s">
        <v>1691</v>
      </c>
      <c r="C2670" s="33" t="s">
        <v>939</v>
      </c>
      <c r="D2670" s="34">
        <v>366.15</v>
      </c>
      <c r="E2670" s="9"/>
    </row>
    <row r="2671" spans="1:5" ht="12" customHeight="1">
      <c r="A2671" s="7" t="s">
        <v>6891</v>
      </c>
      <c r="B2671" s="8" t="s">
        <v>6893</v>
      </c>
      <c r="C2671" s="9"/>
      <c r="D2671" s="9"/>
      <c r="E2671" s="9"/>
    </row>
    <row r="2672" spans="1:5" ht="12" customHeight="1">
      <c r="A2672" s="32" t="s">
        <v>5797</v>
      </c>
      <c r="B2672" s="32" t="s">
        <v>5798</v>
      </c>
      <c r="C2672" s="33" t="s">
        <v>1978</v>
      </c>
      <c r="D2672" s="34">
        <v>12.74</v>
      </c>
      <c r="E2672" s="9"/>
    </row>
    <row r="2673" spans="1:5" ht="12" customHeight="1">
      <c r="A2673" s="32" t="s">
        <v>5799</v>
      </c>
      <c r="B2673" s="32" t="s">
        <v>5800</v>
      </c>
      <c r="C2673" s="33" t="s">
        <v>1978</v>
      </c>
      <c r="D2673" s="34">
        <v>17.1</v>
      </c>
      <c r="E2673" s="9"/>
    </row>
    <row r="2674" spans="1:5" ht="12" customHeight="1">
      <c r="A2674" s="32" t="s">
        <v>5801</v>
      </c>
      <c r="B2674" s="32" t="s">
        <v>5802</v>
      </c>
      <c r="C2674" s="33" t="s">
        <v>1978</v>
      </c>
      <c r="D2674" s="34">
        <v>26.06</v>
      </c>
      <c r="E2674" s="9"/>
    </row>
    <row r="2675" spans="1:5" ht="12" customHeight="1">
      <c r="A2675" s="32" t="s">
        <v>5803</v>
      </c>
      <c r="B2675" s="32" t="s">
        <v>5804</v>
      </c>
      <c r="C2675" s="33" t="s">
        <v>1978</v>
      </c>
      <c r="D2675" s="34">
        <v>17.1</v>
      </c>
      <c r="E2675" s="9"/>
    </row>
    <row r="2676" spans="1:5" ht="12" customHeight="1">
      <c r="A2676" s="32" t="s">
        <v>5805</v>
      </c>
      <c r="B2676" s="32" t="s">
        <v>997</v>
      </c>
      <c r="C2676" s="33" t="s">
        <v>1978</v>
      </c>
      <c r="D2676" s="34">
        <v>17.68</v>
      </c>
      <c r="E2676" s="9"/>
    </row>
    <row r="2677" spans="1:5" ht="12" customHeight="1">
      <c r="A2677" s="32" t="s">
        <v>5806</v>
      </c>
      <c r="B2677" s="38" t="s">
        <v>998</v>
      </c>
      <c r="C2677" s="33" t="s">
        <v>1978</v>
      </c>
      <c r="D2677" s="34">
        <v>18.05</v>
      </c>
      <c r="E2677" s="9"/>
    </row>
    <row r="2678" spans="1:5" ht="12" customHeight="1">
      <c r="A2678" s="32" t="s">
        <v>5807</v>
      </c>
      <c r="B2678" s="32" t="s">
        <v>999</v>
      </c>
      <c r="C2678" s="33" t="s">
        <v>1978</v>
      </c>
      <c r="D2678" s="34">
        <v>33.24</v>
      </c>
      <c r="E2678" s="9"/>
    </row>
    <row r="2679" spans="1:5" ht="12" customHeight="1">
      <c r="A2679" s="32" t="s">
        <v>5808</v>
      </c>
      <c r="B2679" s="32" t="s">
        <v>5809</v>
      </c>
      <c r="C2679" s="33" t="s">
        <v>1978</v>
      </c>
      <c r="D2679" s="34">
        <v>21.39</v>
      </c>
      <c r="E2679" s="9"/>
    </row>
    <row r="2680" spans="1:5" ht="12" customHeight="1">
      <c r="A2680" s="32" t="s">
        <v>5810</v>
      </c>
      <c r="B2680" s="32" t="s">
        <v>1000</v>
      </c>
      <c r="C2680" s="33" t="s">
        <v>1978</v>
      </c>
      <c r="D2680" s="34">
        <v>18.29</v>
      </c>
      <c r="E2680" s="9"/>
    </row>
    <row r="2681" spans="1:5" ht="12" customHeight="1">
      <c r="A2681" s="32" t="s">
        <v>5811</v>
      </c>
      <c r="B2681" s="32" t="s">
        <v>5812</v>
      </c>
      <c r="C2681" s="33" t="s">
        <v>1978</v>
      </c>
      <c r="D2681" s="34">
        <v>15.39</v>
      </c>
      <c r="E2681" s="9"/>
    </row>
    <row r="2682" spans="1:5" ht="12" customHeight="1">
      <c r="A2682" s="32" t="s">
        <v>5813</v>
      </c>
      <c r="B2682" s="32" t="s">
        <v>3092</v>
      </c>
      <c r="C2682" s="33" t="s">
        <v>1978</v>
      </c>
      <c r="D2682" s="34">
        <v>18.05</v>
      </c>
      <c r="E2682" s="9"/>
    </row>
    <row r="2683" spans="1:5" ht="12" customHeight="1">
      <c r="A2683" s="32" t="s">
        <v>5814</v>
      </c>
      <c r="B2683" s="32" t="s">
        <v>5815</v>
      </c>
      <c r="C2683" s="33" t="s">
        <v>1978</v>
      </c>
      <c r="D2683" s="34">
        <v>25.97</v>
      </c>
      <c r="E2683" s="9"/>
    </row>
    <row r="2684" spans="1:5" ht="12" customHeight="1">
      <c r="A2684" s="32" t="s">
        <v>5816</v>
      </c>
      <c r="B2684" s="32" t="s">
        <v>1001</v>
      </c>
      <c r="C2684" s="33" t="s">
        <v>1978</v>
      </c>
      <c r="D2684" s="34">
        <v>24.88</v>
      </c>
      <c r="E2684" s="9"/>
    </row>
    <row r="2685" spans="1:5" ht="12" customHeight="1">
      <c r="A2685" s="32" t="s">
        <v>5817</v>
      </c>
      <c r="B2685" s="32" t="s">
        <v>5818</v>
      </c>
      <c r="C2685" s="33" t="s">
        <v>1978</v>
      </c>
      <c r="D2685" s="34">
        <v>37.05</v>
      </c>
      <c r="E2685" s="9"/>
    </row>
    <row r="2686" spans="1:5" ht="12" customHeight="1">
      <c r="A2686" s="32" t="s">
        <v>5819</v>
      </c>
      <c r="B2686" s="32" t="s">
        <v>1002</v>
      </c>
      <c r="C2686" s="33" t="s">
        <v>1978</v>
      </c>
      <c r="D2686" s="34">
        <v>21.1</v>
      </c>
      <c r="E2686" s="9"/>
    </row>
    <row r="2687" spans="1:5" ht="12" customHeight="1">
      <c r="A2687" s="32" t="s">
        <v>5820</v>
      </c>
      <c r="B2687" s="32" t="s">
        <v>1003</v>
      </c>
      <c r="C2687" s="33" t="s">
        <v>1978</v>
      </c>
      <c r="D2687" s="34">
        <v>22.67</v>
      </c>
      <c r="E2687" s="9"/>
    </row>
    <row r="2688" spans="1:5" ht="12" customHeight="1">
      <c r="A2688" s="32" t="s">
        <v>5821</v>
      </c>
      <c r="B2688" s="32" t="s">
        <v>5822</v>
      </c>
      <c r="C2688" s="33" t="s">
        <v>1978</v>
      </c>
      <c r="D2688" s="34">
        <v>23.87</v>
      </c>
      <c r="E2688" s="9"/>
    </row>
    <row r="2689" spans="1:5" ht="12" customHeight="1">
      <c r="A2689" s="32" t="s">
        <v>5823</v>
      </c>
      <c r="B2689" s="32" t="s">
        <v>1004</v>
      </c>
      <c r="C2689" s="33" t="s">
        <v>1978</v>
      </c>
      <c r="D2689" s="34">
        <v>14.68</v>
      </c>
      <c r="E2689" s="9"/>
    </row>
    <row r="2690" spans="1:5" ht="12" customHeight="1">
      <c r="A2690" s="32" t="s">
        <v>5824</v>
      </c>
      <c r="B2690" s="32" t="s">
        <v>5825</v>
      </c>
      <c r="C2690" s="33" t="s">
        <v>1978</v>
      </c>
      <c r="D2690" s="34">
        <v>15.75</v>
      </c>
      <c r="E2690" s="9"/>
    </row>
    <row r="2691" spans="1:5" ht="12" customHeight="1">
      <c r="A2691" s="32" t="s">
        <v>5826</v>
      </c>
      <c r="B2691" s="32" t="s">
        <v>5827</v>
      </c>
      <c r="C2691" s="33" t="s">
        <v>1978</v>
      </c>
      <c r="D2691" s="34">
        <v>14.8</v>
      </c>
      <c r="E2691" s="9"/>
    </row>
    <row r="2692" spans="1:5" ht="12" customHeight="1">
      <c r="A2692" s="32" t="s">
        <v>5828</v>
      </c>
      <c r="B2692" s="32" t="s">
        <v>5829</v>
      </c>
      <c r="C2692" s="33" t="s">
        <v>1978</v>
      </c>
      <c r="D2692" s="34">
        <v>15.95</v>
      </c>
      <c r="E2692" s="9"/>
    </row>
    <row r="2693" spans="1:5" ht="12" customHeight="1">
      <c r="A2693" s="35" t="s">
        <v>5830</v>
      </c>
      <c r="B2693" s="35" t="s">
        <v>859</v>
      </c>
      <c r="C2693" s="36" t="s">
        <v>939</v>
      </c>
      <c r="D2693" s="37">
        <v>366.15</v>
      </c>
      <c r="E2693" s="9"/>
    </row>
    <row r="2694" spans="1:5" ht="12" customHeight="1">
      <c r="A2694" s="7" t="s">
        <v>6894</v>
      </c>
      <c r="B2694" s="8" t="s">
        <v>6895</v>
      </c>
      <c r="C2694" s="9"/>
      <c r="D2694" s="9"/>
      <c r="E2694" s="9"/>
    </row>
    <row r="2695" spans="1:5" ht="12" customHeight="1">
      <c r="A2695" s="32" t="s">
        <v>5831</v>
      </c>
      <c r="B2695" s="32" t="s">
        <v>860</v>
      </c>
      <c r="C2695" s="33" t="s">
        <v>1978</v>
      </c>
      <c r="D2695" s="34">
        <v>12.55</v>
      </c>
      <c r="E2695" s="9"/>
    </row>
    <row r="2696" spans="1:5" ht="12" customHeight="1">
      <c r="A2696" s="32" t="s">
        <v>5832</v>
      </c>
      <c r="B2696" s="32" t="s">
        <v>5833</v>
      </c>
      <c r="C2696" s="33" t="s">
        <v>1978</v>
      </c>
      <c r="D2696" s="34">
        <v>13.54</v>
      </c>
      <c r="E2696" s="9"/>
    </row>
    <row r="2697" spans="1:5" ht="12" customHeight="1">
      <c r="A2697" s="32" t="s">
        <v>5834</v>
      </c>
      <c r="B2697" s="32" t="s">
        <v>861</v>
      </c>
      <c r="C2697" s="33" t="s">
        <v>1978</v>
      </c>
      <c r="D2697" s="34">
        <v>17.7</v>
      </c>
      <c r="E2697" s="9"/>
    </row>
    <row r="2698" spans="1:5" ht="12" customHeight="1">
      <c r="A2698" s="32" t="s">
        <v>5835</v>
      </c>
      <c r="B2698" s="32" t="s">
        <v>862</v>
      </c>
      <c r="C2698" s="33" t="s">
        <v>1978</v>
      </c>
      <c r="D2698" s="34">
        <v>30.26</v>
      </c>
      <c r="E2698" s="9"/>
    </row>
    <row r="2699" spans="1:5" ht="12" customHeight="1">
      <c r="A2699" s="32" t="s">
        <v>5836</v>
      </c>
      <c r="B2699" s="32" t="s">
        <v>1702</v>
      </c>
      <c r="C2699" s="33" t="s">
        <v>1978</v>
      </c>
      <c r="D2699" s="34">
        <v>16.39</v>
      </c>
      <c r="E2699" s="9"/>
    </row>
    <row r="2700" spans="1:5" ht="12" customHeight="1">
      <c r="A2700" s="32" t="s">
        <v>5837</v>
      </c>
      <c r="B2700" s="32" t="s">
        <v>5838</v>
      </c>
      <c r="C2700" s="33" t="s">
        <v>1978</v>
      </c>
      <c r="D2700" s="34">
        <v>19.27</v>
      </c>
      <c r="E2700" s="9"/>
    </row>
    <row r="2701" spans="1:5" ht="12" customHeight="1">
      <c r="A2701" s="32" t="s">
        <v>5839</v>
      </c>
      <c r="B2701" s="32" t="s">
        <v>5840</v>
      </c>
      <c r="C2701" s="33" t="s">
        <v>1978</v>
      </c>
      <c r="D2701" s="34">
        <v>31.82</v>
      </c>
      <c r="E2701" s="9"/>
    </row>
    <row r="2702" spans="1:5" ht="12" customHeight="1">
      <c r="A2702" s="32" t="s">
        <v>5841</v>
      </c>
      <c r="B2702" s="32" t="s">
        <v>1703</v>
      </c>
      <c r="C2702" s="33" t="s">
        <v>1978</v>
      </c>
      <c r="D2702" s="34">
        <v>7.41</v>
      </c>
      <c r="E2702" s="9"/>
    </row>
    <row r="2703" spans="1:5" ht="12" customHeight="1">
      <c r="A2703" s="32" t="s">
        <v>5842</v>
      </c>
      <c r="B2703" s="32" t="s">
        <v>1704</v>
      </c>
      <c r="C2703" s="33" t="s">
        <v>1978</v>
      </c>
      <c r="D2703" s="34">
        <v>16.23</v>
      </c>
      <c r="E2703" s="9"/>
    </row>
    <row r="2704" spans="1:5" ht="12" customHeight="1">
      <c r="A2704" s="32" t="s">
        <v>5843</v>
      </c>
      <c r="B2704" s="32" t="s">
        <v>1705</v>
      </c>
      <c r="C2704" s="33" t="s">
        <v>1978</v>
      </c>
      <c r="D2704" s="34">
        <v>14.68</v>
      </c>
      <c r="E2704" s="9"/>
    </row>
    <row r="2705" spans="1:5" ht="12" customHeight="1">
      <c r="A2705" s="32" t="s">
        <v>5844</v>
      </c>
      <c r="B2705" s="32" t="s">
        <v>1706</v>
      </c>
      <c r="C2705" s="33" t="s">
        <v>1978</v>
      </c>
      <c r="D2705" s="34">
        <v>18.76</v>
      </c>
      <c r="E2705" s="9"/>
    </row>
    <row r="2706" spans="1:5" ht="12" customHeight="1">
      <c r="A2706" s="32" t="s">
        <v>5845</v>
      </c>
      <c r="B2706" s="32" t="s">
        <v>1707</v>
      </c>
      <c r="C2706" s="33" t="s">
        <v>1978</v>
      </c>
      <c r="D2706" s="34">
        <v>19</v>
      </c>
      <c r="E2706" s="9"/>
    </row>
    <row r="2707" spans="1:5" ht="12" customHeight="1">
      <c r="A2707" s="32" t="s">
        <v>5846</v>
      </c>
      <c r="B2707" s="32" t="s">
        <v>1708</v>
      </c>
      <c r="C2707" s="33" t="s">
        <v>1978</v>
      </c>
      <c r="D2707" s="34">
        <v>20.35</v>
      </c>
      <c r="E2707" s="9"/>
    </row>
    <row r="2708" spans="1:5" ht="12" customHeight="1">
      <c r="A2708" s="32" t="s">
        <v>5847</v>
      </c>
      <c r="B2708" s="32" t="s">
        <v>1709</v>
      </c>
      <c r="C2708" s="33" t="s">
        <v>1978</v>
      </c>
      <c r="D2708" s="34">
        <v>20.86</v>
      </c>
      <c r="E2708" s="9"/>
    </row>
    <row r="2709" spans="1:5" ht="12" customHeight="1">
      <c r="A2709" s="32" t="s">
        <v>5848</v>
      </c>
      <c r="B2709" s="32" t="s">
        <v>5849</v>
      </c>
      <c r="C2709" s="33" t="s">
        <v>1978</v>
      </c>
      <c r="D2709" s="34">
        <v>21.22</v>
      </c>
      <c r="E2709" s="9"/>
    </row>
    <row r="2710" spans="1:5" ht="12" customHeight="1">
      <c r="A2710" s="32" t="s">
        <v>5850</v>
      </c>
      <c r="B2710" s="32" t="s">
        <v>5851</v>
      </c>
      <c r="C2710" s="33" t="s">
        <v>1978</v>
      </c>
      <c r="D2710" s="34">
        <v>34.76</v>
      </c>
      <c r="E2710" s="9"/>
    </row>
    <row r="2711" spans="1:5" ht="12" customHeight="1">
      <c r="A2711" s="32" t="s">
        <v>5852</v>
      </c>
      <c r="B2711" s="32" t="s">
        <v>5853</v>
      </c>
      <c r="C2711" s="33" t="s">
        <v>1978</v>
      </c>
      <c r="D2711" s="34">
        <v>10.76</v>
      </c>
      <c r="E2711" s="9"/>
    </row>
    <row r="2712" spans="1:5" ht="12" customHeight="1">
      <c r="A2712" s="32" t="s">
        <v>5854</v>
      </c>
      <c r="B2712" s="32" t="s">
        <v>5855</v>
      </c>
      <c r="C2712" s="33" t="s">
        <v>1978</v>
      </c>
      <c r="D2712" s="34">
        <v>24.59</v>
      </c>
      <c r="E2712" s="9"/>
    </row>
    <row r="2713" spans="1:5" ht="12" customHeight="1">
      <c r="A2713" s="32" t="s">
        <v>5856</v>
      </c>
      <c r="B2713" s="32" t="s">
        <v>1710</v>
      </c>
      <c r="C2713" s="33" t="s">
        <v>949</v>
      </c>
      <c r="D2713" s="34">
        <v>4.06</v>
      </c>
      <c r="E2713" s="9"/>
    </row>
    <row r="2714" spans="1:5" ht="12" customHeight="1">
      <c r="A2714" s="32" t="s">
        <v>5857</v>
      </c>
      <c r="B2714" s="32" t="s">
        <v>1711</v>
      </c>
      <c r="C2714" s="33" t="s">
        <v>1978</v>
      </c>
      <c r="D2714" s="34">
        <v>19.49</v>
      </c>
      <c r="E2714" s="9"/>
    </row>
    <row r="2715" spans="1:5" ht="12" customHeight="1">
      <c r="A2715" s="32" t="s">
        <v>5858</v>
      </c>
      <c r="B2715" s="32" t="s">
        <v>1712</v>
      </c>
      <c r="C2715" s="33" t="s">
        <v>1978</v>
      </c>
      <c r="D2715" s="34">
        <v>22.53</v>
      </c>
      <c r="E2715" s="9"/>
    </row>
    <row r="2716" spans="1:5" ht="12" customHeight="1">
      <c r="A2716" s="32" t="s">
        <v>5859</v>
      </c>
      <c r="B2716" s="32" t="s">
        <v>1713</v>
      </c>
      <c r="C2716" s="33" t="s">
        <v>1469</v>
      </c>
      <c r="D2716" s="34">
        <v>2.7</v>
      </c>
      <c r="E2716" s="9"/>
    </row>
    <row r="2717" spans="1:5" ht="12" customHeight="1">
      <c r="A2717" s="32" t="s">
        <v>5860</v>
      </c>
      <c r="B2717" s="32" t="s">
        <v>1714</v>
      </c>
      <c r="C2717" s="33" t="s">
        <v>1469</v>
      </c>
      <c r="D2717" s="34">
        <v>4.2</v>
      </c>
      <c r="E2717" s="9"/>
    </row>
    <row r="2718" spans="1:5" ht="12" customHeight="1">
      <c r="A2718" s="32" t="s">
        <v>5861</v>
      </c>
      <c r="B2718" s="32" t="s">
        <v>5862</v>
      </c>
      <c r="C2718" s="33" t="s">
        <v>1469</v>
      </c>
      <c r="D2718" s="34">
        <v>4.56</v>
      </c>
      <c r="E2718" s="9"/>
    </row>
    <row r="2719" spans="1:5" ht="12" customHeight="1">
      <c r="A2719" s="32" t="s">
        <v>5863</v>
      </c>
      <c r="B2719" s="32" t="s">
        <v>1715</v>
      </c>
      <c r="C2719" s="33" t="s">
        <v>1469</v>
      </c>
      <c r="D2719" s="34">
        <v>2.5</v>
      </c>
      <c r="E2719" s="9"/>
    </row>
    <row r="2720" spans="1:5" ht="12" customHeight="1">
      <c r="A2720" s="32" t="s">
        <v>5864</v>
      </c>
      <c r="B2720" s="32" t="s">
        <v>1716</v>
      </c>
      <c r="C2720" s="33" t="s">
        <v>1469</v>
      </c>
      <c r="D2720" s="34">
        <v>8.94</v>
      </c>
      <c r="E2720" s="9"/>
    </row>
    <row r="2721" spans="1:5" ht="12" customHeight="1">
      <c r="A2721" s="32" t="s">
        <v>5865</v>
      </c>
      <c r="B2721" s="32" t="s">
        <v>1717</v>
      </c>
      <c r="C2721" s="33" t="s">
        <v>1469</v>
      </c>
      <c r="D2721" s="34">
        <v>4.92</v>
      </c>
      <c r="E2721" s="9"/>
    </row>
    <row r="2722" spans="1:5" ht="12" customHeight="1">
      <c r="A2722" s="32" t="s">
        <v>5866</v>
      </c>
      <c r="B2722" s="32" t="s">
        <v>1718</v>
      </c>
      <c r="C2722" s="33" t="s">
        <v>1469</v>
      </c>
      <c r="D2722" s="34">
        <v>4.92</v>
      </c>
      <c r="E2722" s="9"/>
    </row>
    <row r="2723" spans="1:5" ht="12" customHeight="1">
      <c r="A2723" s="32" t="s">
        <v>5867</v>
      </c>
      <c r="B2723" s="32" t="s">
        <v>1719</v>
      </c>
      <c r="C2723" s="33" t="s">
        <v>1469</v>
      </c>
      <c r="D2723" s="34">
        <v>8.85</v>
      </c>
      <c r="E2723" s="9"/>
    </row>
    <row r="2724" spans="1:5" ht="12" customHeight="1">
      <c r="A2724" s="32" t="s">
        <v>5868</v>
      </c>
      <c r="B2724" s="32" t="s">
        <v>5869</v>
      </c>
      <c r="C2724" s="33" t="s">
        <v>1469</v>
      </c>
      <c r="D2724" s="34">
        <v>9.15</v>
      </c>
      <c r="E2724" s="9"/>
    </row>
    <row r="2725" spans="1:5" ht="12" customHeight="1">
      <c r="A2725" s="32" t="s">
        <v>5870</v>
      </c>
      <c r="B2725" s="32" t="s">
        <v>1720</v>
      </c>
      <c r="C2725" s="33" t="s">
        <v>939</v>
      </c>
      <c r="D2725" s="34">
        <v>366.15</v>
      </c>
      <c r="E2725" s="9"/>
    </row>
    <row r="2726" spans="1:5" ht="12" customHeight="1">
      <c r="A2726" s="7" t="s">
        <v>6896</v>
      </c>
      <c r="B2726" s="8" t="s">
        <v>6897</v>
      </c>
      <c r="C2726" s="9"/>
      <c r="D2726" s="9"/>
      <c r="E2726" s="9"/>
    </row>
    <row r="2727" spans="1:5" ht="12" customHeight="1">
      <c r="A2727" s="32" t="s">
        <v>5871</v>
      </c>
      <c r="B2727" s="32" t="s">
        <v>1721</v>
      </c>
      <c r="C2727" s="33" t="s">
        <v>1978</v>
      </c>
      <c r="D2727" s="34">
        <v>5.63</v>
      </c>
      <c r="E2727" s="9"/>
    </row>
    <row r="2728" spans="1:5" ht="12" customHeight="1">
      <c r="A2728" s="32" t="s">
        <v>5872</v>
      </c>
      <c r="B2728" s="32" t="s">
        <v>5873</v>
      </c>
      <c r="C2728" s="33" t="s">
        <v>1978</v>
      </c>
      <c r="D2728" s="34">
        <v>14.9</v>
      </c>
      <c r="E2728" s="9"/>
    </row>
    <row r="2729" spans="1:5" ht="12" customHeight="1">
      <c r="A2729" s="32" t="s">
        <v>5874</v>
      </c>
      <c r="B2729" s="32" t="s">
        <v>3092</v>
      </c>
      <c r="C2729" s="33" t="s">
        <v>1978</v>
      </c>
      <c r="D2729" s="34">
        <v>15.84</v>
      </c>
      <c r="E2729" s="9"/>
    </row>
    <row r="2730" spans="1:5" ht="12" customHeight="1">
      <c r="A2730" s="32" t="s">
        <v>5875</v>
      </c>
      <c r="B2730" s="32" t="s">
        <v>5876</v>
      </c>
      <c r="C2730" s="33" t="s">
        <v>1978</v>
      </c>
      <c r="D2730" s="34">
        <v>15.39</v>
      </c>
      <c r="E2730" s="9"/>
    </row>
    <row r="2731" spans="1:5" ht="12" customHeight="1">
      <c r="A2731" s="32" t="s">
        <v>5877</v>
      </c>
      <c r="B2731" s="32" t="s">
        <v>996</v>
      </c>
      <c r="C2731" s="33" t="s">
        <v>1978</v>
      </c>
      <c r="D2731" s="34">
        <v>14.9</v>
      </c>
      <c r="E2731" s="9"/>
    </row>
    <row r="2732" spans="1:5" ht="12" customHeight="1">
      <c r="A2732" s="32" t="s">
        <v>5878</v>
      </c>
      <c r="B2732" s="32" t="s">
        <v>1722</v>
      </c>
      <c r="C2732" s="33" t="s">
        <v>1978</v>
      </c>
      <c r="D2732" s="34">
        <v>23.26</v>
      </c>
      <c r="E2732" s="9"/>
    </row>
    <row r="2733" spans="1:5" ht="12" customHeight="1">
      <c r="A2733" s="32" t="s">
        <v>5879</v>
      </c>
      <c r="B2733" s="32" t="s">
        <v>1723</v>
      </c>
      <c r="C2733" s="33" t="s">
        <v>1978</v>
      </c>
      <c r="D2733" s="34">
        <v>16.34</v>
      </c>
      <c r="E2733" s="9"/>
    </row>
    <row r="2734" spans="1:5" ht="12" customHeight="1">
      <c r="A2734" s="32" t="s">
        <v>5880</v>
      </c>
      <c r="B2734" s="32" t="s">
        <v>1724</v>
      </c>
      <c r="C2734" s="33" t="s">
        <v>1978</v>
      </c>
      <c r="D2734" s="34">
        <v>8.62</v>
      </c>
      <c r="E2734" s="9"/>
    </row>
    <row r="2735" spans="1:5" ht="12" customHeight="1">
      <c r="A2735" s="32" t="s">
        <v>5881</v>
      </c>
      <c r="B2735" s="32" t="s">
        <v>1725</v>
      </c>
      <c r="C2735" s="33" t="s">
        <v>1978</v>
      </c>
      <c r="D2735" s="34">
        <v>16.6</v>
      </c>
      <c r="E2735" s="9"/>
    </row>
    <row r="2736" spans="1:5" ht="12" customHeight="1">
      <c r="A2736" s="32" t="s">
        <v>5882</v>
      </c>
      <c r="B2736" s="32" t="s">
        <v>313</v>
      </c>
      <c r="C2736" s="33" t="s">
        <v>1978</v>
      </c>
      <c r="D2736" s="34">
        <v>21.06</v>
      </c>
      <c r="E2736" s="9"/>
    </row>
    <row r="2737" spans="1:5" ht="12" customHeight="1">
      <c r="A2737" s="32" t="s">
        <v>5883</v>
      </c>
      <c r="B2737" s="32" t="s">
        <v>5884</v>
      </c>
      <c r="C2737" s="33" t="s">
        <v>1978</v>
      </c>
      <c r="D2737" s="34">
        <v>14.71</v>
      </c>
      <c r="E2737" s="9"/>
    </row>
    <row r="2738" spans="1:5" ht="12" customHeight="1">
      <c r="A2738" s="32" t="s">
        <v>5885</v>
      </c>
      <c r="B2738" s="32" t="s">
        <v>314</v>
      </c>
      <c r="C2738" s="33" t="s">
        <v>1978</v>
      </c>
      <c r="D2738" s="34">
        <v>8.3</v>
      </c>
      <c r="E2738" s="9"/>
    </row>
    <row r="2739" spans="1:5" ht="12" customHeight="1">
      <c r="A2739" s="32" t="s">
        <v>5886</v>
      </c>
      <c r="B2739" s="32" t="s">
        <v>454</v>
      </c>
      <c r="C2739" s="33" t="s">
        <v>1978</v>
      </c>
      <c r="D2739" s="34">
        <v>14.2</v>
      </c>
      <c r="E2739" s="9"/>
    </row>
    <row r="2740" spans="1:5" ht="12" customHeight="1">
      <c r="A2740" s="32" t="s">
        <v>5887</v>
      </c>
      <c r="B2740" s="32" t="s">
        <v>2429</v>
      </c>
      <c r="C2740" s="33" t="s">
        <v>941</v>
      </c>
      <c r="D2740" s="34">
        <v>8.99</v>
      </c>
      <c r="E2740" s="9"/>
    </row>
    <row r="2741" spans="1:5" ht="12" customHeight="1">
      <c r="A2741" s="32" t="s">
        <v>5888</v>
      </c>
      <c r="B2741" s="32" t="s">
        <v>2225</v>
      </c>
      <c r="C2741" s="33" t="s">
        <v>1979</v>
      </c>
      <c r="D2741" s="34">
        <v>829.49</v>
      </c>
      <c r="E2741" s="9"/>
    </row>
    <row r="2742" spans="1:5" ht="12" customHeight="1">
      <c r="A2742" s="32" t="s">
        <v>5889</v>
      </c>
      <c r="B2742" s="32" t="s">
        <v>455</v>
      </c>
      <c r="C2742" s="33" t="s">
        <v>1469</v>
      </c>
      <c r="D2742" s="34">
        <v>1.38</v>
      </c>
      <c r="E2742" s="9"/>
    </row>
    <row r="2743" spans="1:5" ht="12" customHeight="1">
      <c r="A2743" s="32" t="s">
        <v>5890</v>
      </c>
      <c r="B2743" s="32" t="s">
        <v>5829</v>
      </c>
      <c r="C2743" s="33" t="s">
        <v>1978</v>
      </c>
      <c r="D2743" s="34">
        <v>15.95</v>
      </c>
      <c r="E2743" s="9"/>
    </row>
    <row r="2744" spans="1:5" ht="12" customHeight="1">
      <c r="A2744" s="32" t="s">
        <v>5891</v>
      </c>
      <c r="B2744" s="32" t="s">
        <v>456</v>
      </c>
      <c r="C2744" s="33" t="s">
        <v>939</v>
      </c>
      <c r="D2744" s="34">
        <v>366.15</v>
      </c>
      <c r="E2744" s="9"/>
    </row>
    <row r="2745" spans="1:5" ht="12" customHeight="1">
      <c r="A2745" s="32" t="s">
        <v>5892</v>
      </c>
      <c r="B2745" s="32" t="s">
        <v>458</v>
      </c>
      <c r="C2745" s="33" t="s">
        <v>1978</v>
      </c>
      <c r="D2745" s="34">
        <v>1.19</v>
      </c>
      <c r="E2745" s="9"/>
    </row>
    <row r="2746" spans="1:5" ht="12" customHeight="1">
      <c r="A2746" s="32" t="s">
        <v>5893</v>
      </c>
      <c r="B2746" s="32" t="s">
        <v>459</v>
      </c>
      <c r="C2746" s="33" t="s">
        <v>1978</v>
      </c>
      <c r="D2746" s="34">
        <v>2.33</v>
      </c>
      <c r="E2746" s="9"/>
    </row>
    <row r="2747" spans="1:5" ht="12" customHeight="1">
      <c r="A2747" s="32" t="s">
        <v>5894</v>
      </c>
      <c r="B2747" s="32" t="s">
        <v>1995</v>
      </c>
      <c r="C2747" s="33" t="s">
        <v>1978</v>
      </c>
      <c r="D2747" s="34">
        <v>3.23</v>
      </c>
      <c r="E2747" s="9"/>
    </row>
    <row r="2748" spans="1:5" ht="12" customHeight="1">
      <c r="A2748" s="32" t="s">
        <v>5895</v>
      </c>
      <c r="B2748" s="32" t="s">
        <v>1996</v>
      </c>
      <c r="C2748" s="33" t="s">
        <v>1978</v>
      </c>
      <c r="D2748" s="34">
        <v>3.95</v>
      </c>
      <c r="E2748" s="9"/>
    </row>
    <row r="2749" spans="1:5" ht="12" customHeight="1">
      <c r="A2749" s="32" t="s">
        <v>5896</v>
      </c>
      <c r="B2749" s="32" t="s">
        <v>1997</v>
      </c>
      <c r="C2749" s="33" t="s">
        <v>1469</v>
      </c>
      <c r="D2749" s="34">
        <v>0.64</v>
      </c>
      <c r="E2749" s="9"/>
    </row>
    <row r="2750" spans="1:5" ht="12" customHeight="1">
      <c r="A2750" s="32" t="s">
        <v>5897</v>
      </c>
      <c r="B2750" s="32" t="s">
        <v>1998</v>
      </c>
      <c r="C2750" s="33" t="s">
        <v>1978</v>
      </c>
      <c r="D2750" s="34">
        <v>4.62</v>
      </c>
      <c r="E2750" s="9"/>
    </row>
    <row r="2751" spans="1:5" ht="12" customHeight="1">
      <c r="A2751" s="32" t="s">
        <v>5898</v>
      </c>
      <c r="B2751" s="32" t="s">
        <v>778</v>
      </c>
      <c r="C2751" s="33" t="s">
        <v>1978</v>
      </c>
      <c r="D2751" s="34">
        <v>4.62</v>
      </c>
      <c r="E2751" s="9"/>
    </row>
    <row r="2752" spans="1:5" ht="12" customHeight="1">
      <c r="A2752" s="32" t="s">
        <v>5899</v>
      </c>
      <c r="B2752" s="32" t="s">
        <v>1999</v>
      </c>
      <c r="C2752" s="33" t="s">
        <v>1978</v>
      </c>
      <c r="D2752" s="34">
        <v>4.62</v>
      </c>
      <c r="E2752" s="9"/>
    </row>
    <row r="2753" spans="1:5" ht="12" customHeight="1">
      <c r="A2753" s="32" t="s">
        <v>5900</v>
      </c>
      <c r="B2753" s="32" t="s">
        <v>2000</v>
      </c>
      <c r="C2753" s="33" t="s">
        <v>1469</v>
      </c>
      <c r="D2753" s="34">
        <v>0.92</v>
      </c>
      <c r="E2753" s="9"/>
    </row>
    <row r="2754" spans="1:5" ht="12" customHeight="1">
      <c r="A2754" s="32" t="s">
        <v>5901</v>
      </c>
      <c r="B2754" s="32" t="s">
        <v>5902</v>
      </c>
      <c r="C2754" s="33" t="s">
        <v>1978</v>
      </c>
      <c r="D2754" s="34">
        <v>14.85</v>
      </c>
      <c r="E2754" s="9"/>
    </row>
    <row r="2755" spans="1:5" ht="12" customHeight="1">
      <c r="A2755" s="32" t="s">
        <v>5903</v>
      </c>
      <c r="B2755" s="32" t="s">
        <v>457</v>
      </c>
      <c r="C2755" s="33" t="s">
        <v>939</v>
      </c>
      <c r="D2755" s="34">
        <v>366.15</v>
      </c>
      <c r="E2755" s="9"/>
    </row>
    <row r="2756" spans="1:5" ht="12" customHeight="1">
      <c r="A2756" s="32" t="s">
        <v>5904</v>
      </c>
      <c r="B2756" s="32" t="s">
        <v>2001</v>
      </c>
      <c r="C2756" s="33" t="s">
        <v>1978</v>
      </c>
      <c r="D2756" s="34">
        <v>6.17</v>
      </c>
      <c r="E2756" s="9"/>
    </row>
    <row r="2757" spans="1:5" ht="12" customHeight="1">
      <c r="A2757" s="32" t="s">
        <v>5905</v>
      </c>
      <c r="B2757" s="32" t="s">
        <v>2002</v>
      </c>
      <c r="C2757" s="33" t="s">
        <v>1978</v>
      </c>
      <c r="D2757" s="34">
        <v>18.34</v>
      </c>
      <c r="E2757" s="9"/>
    </row>
    <row r="2758" spans="1:5" ht="12" customHeight="1">
      <c r="A2758" s="32" t="s">
        <v>5906</v>
      </c>
      <c r="B2758" s="32" t="s">
        <v>651</v>
      </c>
      <c r="C2758" s="33" t="s">
        <v>1978</v>
      </c>
      <c r="D2758" s="34">
        <v>11.71</v>
      </c>
      <c r="E2758" s="9"/>
    </row>
    <row r="2759" spans="1:5" ht="12" customHeight="1">
      <c r="A2759" s="32" t="s">
        <v>5907</v>
      </c>
      <c r="B2759" s="32" t="s">
        <v>5908</v>
      </c>
      <c r="C2759" s="33" t="s">
        <v>1978</v>
      </c>
      <c r="D2759" s="34">
        <v>9.97</v>
      </c>
      <c r="E2759" s="9"/>
    </row>
    <row r="2760" spans="1:5" ht="12" customHeight="1">
      <c r="A2760" s="32" t="s">
        <v>5909</v>
      </c>
      <c r="B2760" s="32" t="s">
        <v>947</v>
      </c>
      <c r="C2760" s="33" t="s">
        <v>1978</v>
      </c>
      <c r="D2760" s="34">
        <v>11.73</v>
      </c>
      <c r="E2760" s="9"/>
    </row>
    <row r="2761" spans="1:5" ht="12" customHeight="1">
      <c r="A2761" s="32" t="s">
        <v>5910</v>
      </c>
      <c r="B2761" s="32" t="s">
        <v>652</v>
      </c>
      <c r="C2761" s="33" t="s">
        <v>1978</v>
      </c>
      <c r="D2761" s="34">
        <v>11.53</v>
      </c>
      <c r="E2761" s="9"/>
    </row>
    <row r="2762" spans="1:5" ht="12" customHeight="1">
      <c r="A2762" s="32" t="s">
        <v>5911</v>
      </c>
      <c r="B2762" s="32" t="s">
        <v>653</v>
      </c>
      <c r="C2762" s="33" t="s">
        <v>1978</v>
      </c>
      <c r="D2762" s="34">
        <v>17.53</v>
      </c>
      <c r="E2762" s="9"/>
    </row>
    <row r="2763" spans="1:5" ht="12" customHeight="1">
      <c r="A2763" s="32" t="s">
        <v>5912</v>
      </c>
      <c r="B2763" s="32" t="s">
        <v>769</v>
      </c>
      <c r="C2763" s="33" t="s">
        <v>1469</v>
      </c>
      <c r="D2763" s="34">
        <v>1.8</v>
      </c>
      <c r="E2763" s="9"/>
    </row>
    <row r="2764" spans="1:5" ht="12" customHeight="1">
      <c r="A2764" s="32" t="s">
        <v>5913</v>
      </c>
      <c r="B2764" s="32" t="s">
        <v>655</v>
      </c>
      <c r="C2764" s="33" t="s">
        <v>1978</v>
      </c>
      <c r="D2764" s="34">
        <v>18.79</v>
      </c>
      <c r="E2764" s="9"/>
    </row>
    <row r="2765" spans="1:5" ht="12" customHeight="1">
      <c r="A2765" s="32" t="s">
        <v>5914</v>
      </c>
      <c r="B2765" s="32" t="s">
        <v>656</v>
      </c>
      <c r="C2765" s="33" t="s">
        <v>1978</v>
      </c>
      <c r="D2765" s="34">
        <v>6.07</v>
      </c>
      <c r="E2765" s="9"/>
    </row>
    <row r="2766" spans="1:5" ht="12" customHeight="1">
      <c r="A2766" s="32" t="s">
        <v>5915</v>
      </c>
      <c r="B2766" s="32" t="s">
        <v>657</v>
      </c>
      <c r="C2766" s="33" t="s">
        <v>1978</v>
      </c>
      <c r="D2766" s="34">
        <v>24.99</v>
      </c>
      <c r="E2766" s="9"/>
    </row>
    <row r="2767" spans="1:5" ht="12" customHeight="1">
      <c r="A2767" s="32" t="s">
        <v>5916</v>
      </c>
      <c r="B2767" s="32" t="s">
        <v>771</v>
      </c>
      <c r="C2767" s="33" t="s">
        <v>1978</v>
      </c>
      <c r="D2767" s="34">
        <v>13.86</v>
      </c>
      <c r="E2767" s="9"/>
    </row>
    <row r="2768" spans="1:5" ht="12" customHeight="1">
      <c r="A2768" s="32" t="s">
        <v>5917</v>
      </c>
      <c r="B2768" s="32" t="s">
        <v>772</v>
      </c>
      <c r="C2768" s="33" t="s">
        <v>1469</v>
      </c>
      <c r="D2768" s="34">
        <v>1.84</v>
      </c>
      <c r="E2768" s="9"/>
    </row>
    <row r="2769" spans="1:5" ht="12" customHeight="1">
      <c r="A2769" s="32" t="s">
        <v>5918</v>
      </c>
      <c r="B2769" s="32" t="s">
        <v>658</v>
      </c>
      <c r="C2769" s="33" t="s">
        <v>1979</v>
      </c>
      <c r="D2769" s="34">
        <v>486.91</v>
      </c>
      <c r="E2769" s="9"/>
    </row>
    <row r="2770" spans="1:5" ht="12" customHeight="1">
      <c r="A2770" s="32" t="s">
        <v>5919</v>
      </c>
      <c r="B2770" s="32" t="s">
        <v>455</v>
      </c>
      <c r="C2770" s="33" t="s">
        <v>1469</v>
      </c>
      <c r="D2770" s="34">
        <v>1.14</v>
      </c>
      <c r="E2770" s="9"/>
    </row>
    <row r="2771" spans="1:5" ht="12" customHeight="1">
      <c r="A2771" s="32" t="s">
        <v>5920</v>
      </c>
      <c r="B2771" s="32" t="s">
        <v>5921</v>
      </c>
      <c r="C2771" s="33" t="s">
        <v>1978</v>
      </c>
      <c r="D2771" s="34">
        <v>9.22</v>
      </c>
      <c r="E2771" s="9"/>
    </row>
    <row r="2772" spans="1:5" ht="12" customHeight="1">
      <c r="A2772" s="32" t="s">
        <v>5922</v>
      </c>
      <c r="B2772" s="32" t="s">
        <v>2003</v>
      </c>
      <c r="C2772" s="33" t="s">
        <v>1978</v>
      </c>
      <c r="D2772" s="34">
        <v>11.4</v>
      </c>
      <c r="E2772" s="9"/>
    </row>
    <row r="2773" spans="1:5" ht="12" customHeight="1">
      <c r="A2773" s="35" t="s">
        <v>5923</v>
      </c>
      <c r="B2773" s="35" t="s">
        <v>654</v>
      </c>
      <c r="C2773" s="36" t="s">
        <v>1978</v>
      </c>
      <c r="D2773" s="37">
        <v>17.68</v>
      </c>
      <c r="E2773" s="9"/>
    </row>
    <row r="2774" spans="1:5" ht="12" customHeight="1">
      <c r="A2774" s="32" t="s">
        <v>5924</v>
      </c>
      <c r="B2774" s="32" t="s">
        <v>770</v>
      </c>
      <c r="C2774" s="33" t="s">
        <v>1978</v>
      </c>
      <c r="D2774" s="34">
        <v>18.49</v>
      </c>
      <c r="E2774" s="9"/>
    </row>
    <row r="2775" spans="1:5" ht="12" customHeight="1">
      <c r="A2775" s="32" t="s">
        <v>5925</v>
      </c>
      <c r="B2775" s="32" t="s">
        <v>773</v>
      </c>
      <c r="C2775" s="33" t="s">
        <v>1978</v>
      </c>
      <c r="D2775" s="34">
        <v>10.76</v>
      </c>
      <c r="E2775" s="9"/>
    </row>
    <row r="2776" spans="1:5" ht="12" customHeight="1">
      <c r="A2776" s="32" t="s">
        <v>5926</v>
      </c>
      <c r="B2776" s="32" t="s">
        <v>660</v>
      </c>
      <c r="C2776" s="33" t="s">
        <v>1978</v>
      </c>
      <c r="D2776" s="34">
        <v>12.01</v>
      </c>
      <c r="E2776" s="9"/>
    </row>
    <row r="2777" spans="1:5" ht="12" customHeight="1">
      <c r="A2777" s="32" t="s">
        <v>5927</v>
      </c>
      <c r="B2777" s="32" t="s">
        <v>5928</v>
      </c>
      <c r="C2777" s="33" t="s">
        <v>1978</v>
      </c>
      <c r="D2777" s="34">
        <v>11.9</v>
      </c>
      <c r="E2777" s="9"/>
    </row>
    <row r="2778" spans="1:5" ht="12" customHeight="1">
      <c r="A2778" s="32" t="s">
        <v>5929</v>
      </c>
      <c r="B2778" s="32" t="s">
        <v>659</v>
      </c>
      <c r="C2778" s="33" t="s">
        <v>1978</v>
      </c>
      <c r="D2778" s="34">
        <v>11.82</v>
      </c>
      <c r="E2778" s="9"/>
    </row>
    <row r="2779" spans="1:5" ht="12" customHeight="1">
      <c r="A2779" s="32" t="s">
        <v>5930</v>
      </c>
      <c r="B2779" s="32" t="s">
        <v>661</v>
      </c>
      <c r="C2779" s="33" t="s">
        <v>1978</v>
      </c>
      <c r="D2779" s="34">
        <v>10.96</v>
      </c>
      <c r="E2779" s="9"/>
    </row>
    <row r="2780" spans="1:5" ht="12" customHeight="1">
      <c r="A2780" s="32" t="s">
        <v>5931</v>
      </c>
      <c r="B2780" s="32" t="s">
        <v>662</v>
      </c>
      <c r="C2780" s="33" t="s">
        <v>1978</v>
      </c>
      <c r="D2780" s="34">
        <v>10.81</v>
      </c>
      <c r="E2780" s="9"/>
    </row>
    <row r="2781" spans="1:5" ht="12" customHeight="1">
      <c r="A2781" s="32" t="s">
        <v>5932</v>
      </c>
      <c r="B2781" s="32" t="s">
        <v>663</v>
      </c>
      <c r="C2781" s="33" t="s">
        <v>1978</v>
      </c>
      <c r="D2781" s="34">
        <v>11.77</v>
      </c>
      <c r="E2781" s="9"/>
    </row>
    <row r="2782" spans="1:5" ht="12" customHeight="1">
      <c r="A2782" s="32" t="s">
        <v>5933</v>
      </c>
      <c r="B2782" s="32" t="s">
        <v>664</v>
      </c>
      <c r="C2782" s="33" t="s">
        <v>1978</v>
      </c>
      <c r="D2782" s="34">
        <v>30.38</v>
      </c>
      <c r="E2782" s="9"/>
    </row>
    <row r="2783" spans="1:5" ht="12" customHeight="1">
      <c r="A2783" s="32" t="s">
        <v>5934</v>
      </c>
      <c r="B2783" s="32" t="s">
        <v>665</v>
      </c>
      <c r="C2783" s="33" t="s">
        <v>1978</v>
      </c>
      <c r="D2783" s="34">
        <v>45.68</v>
      </c>
      <c r="E2783" s="9"/>
    </row>
    <row r="2784" spans="1:5" ht="12" customHeight="1">
      <c r="A2784" s="35" t="s">
        <v>5935</v>
      </c>
      <c r="B2784" s="35" t="s">
        <v>666</v>
      </c>
      <c r="C2784" s="36" t="s">
        <v>1978</v>
      </c>
      <c r="D2784" s="37">
        <v>6.91</v>
      </c>
      <c r="E2784" s="9"/>
    </row>
    <row r="2785" spans="1:5" ht="12" customHeight="1">
      <c r="A2785" s="32" t="s">
        <v>5936</v>
      </c>
      <c r="B2785" s="32" t="s">
        <v>2004</v>
      </c>
      <c r="C2785" s="33" t="s">
        <v>1978</v>
      </c>
      <c r="D2785" s="34">
        <v>13.82</v>
      </c>
      <c r="E2785" s="9"/>
    </row>
    <row r="2786" spans="1:5" ht="12" customHeight="1">
      <c r="A2786" s="32" t="s">
        <v>5937</v>
      </c>
      <c r="B2786" s="32" t="s">
        <v>2005</v>
      </c>
      <c r="C2786" s="33" t="s">
        <v>1978</v>
      </c>
      <c r="D2786" s="34">
        <v>8.23</v>
      </c>
      <c r="E2786" s="9"/>
    </row>
    <row r="2787" spans="1:5" ht="12" customHeight="1">
      <c r="A2787" s="32" t="s">
        <v>5938</v>
      </c>
      <c r="B2787" s="32" t="s">
        <v>2006</v>
      </c>
      <c r="C2787" s="33" t="s">
        <v>1978</v>
      </c>
      <c r="D2787" s="34">
        <v>15.49</v>
      </c>
      <c r="E2787" s="9"/>
    </row>
    <row r="2788" spans="1:5" ht="12" customHeight="1">
      <c r="A2788" s="32" t="s">
        <v>5939</v>
      </c>
      <c r="B2788" s="32" t="s">
        <v>2007</v>
      </c>
      <c r="C2788" s="33" t="s">
        <v>939</v>
      </c>
      <c r="D2788" s="34">
        <v>366.15</v>
      </c>
      <c r="E2788" s="9"/>
    </row>
    <row r="2789" spans="1:5" ht="12" customHeight="1">
      <c r="A2789" s="7" t="s">
        <v>3108</v>
      </c>
      <c r="B2789" s="8" t="s">
        <v>6898</v>
      </c>
      <c r="C2789" s="9"/>
      <c r="D2789" s="9"/>
      <c r="E2789" s="9"/>
    </row>
    <row r="2790" spans="1:5" ht="12" customHeight="1">
      <c r="A2790" s="7" t="s">
        <v>6899</v>
      </c>
      <c r="B2790" s="8" t="s">
        <v>6900</v>
      </c>
      <c r="C2790" s="9"/>
      <c r="D2790" s="9"/>
      <c r="E2790" s="9"/>
    </row>
    <row r="2791" spans="1:5" ht="12" customHeight="1">
      <c r="A2791" s="32" t="s">
        <v>5940</v>
      </c>
      <c r="B2791" s="32" t="s">
        <v>1400</v>
      </c>
      <c r="C2791" s="33" t="s">
        <v>1469</v>
      </c>
      <c r="D2791" s="34">
        <v>346.14</v>
      </c>
      <c r="E2791" s="9"/>
    </row>
    <row r="2792" spans="1:5" ht="12" customHeight="1">
      <c r="A2792" s="32" t="s">
        <v>5941</v>
      </c>
      <c r="B2792" s="32" t="s">
        <v>1401</v>
      </c>
      <c r="C2792" s="33" t="s">
        <v>1469</v>
      </c>
      <c r="D2792" s="34">
        <v>393.85</v>
      </c>
      <c r="E2792" s="9"/>
    </row>
    <row r="2793" spans="1:5" ht="12" customHeight="1">
      <c r="A2793" s="32" t="s">
        <v>5942</v>
      </c>
      <c r="B2793" s="32" t="s">
        <v>2157</v>
      </c>
      <c r="C2793" s="33" t="s">
        <v>1469</v>
      </c>
      <c r="D2793" s="34">
        <v>40.31</v>
      </c>
      <c r="E2793" s="9"/>
    </row>
    <row r="2794" spans="1:5" ht="12" customHeight="1">
      <c r="A2794" s="32" t="s">
        <v>5943</v>
      </c>
      <c r="B2794" s="32" t="s">
        <v>2158</v>
      </c>
      <c r="C2794" s="33" t="s">
        <v>1469</v>
      </c>
      <c r="D2794" s="34">
        <v>131.09</v>
      </c>
      <c r="E2794" s="9"/>
    </row>
    <row r="2795" spans="1:5" ht="12" customHeight="1">
      <c r="A2795" s="32" t="s">
        <v>5944</v>
      </c>
      <c r="B2795" s="32" t="s">
        <v>2159</v>
      </c>
      <c r="C2795" s="33" t="s">
        <v>1469</v>
      </c>
      <c r="D2795" s="34">
        <v>123.38</v>
      </c>
      <c r="E2795" s="9"/>
    </row>
    <row r="2796" spans="1:5" ht="12" customHeight="1">
      <c r="A2796" s="32" t="s">
        <v>5945</v>
      </c>
      <c r="B2796" s="32" t="s">
        <v>1402</v>
      </c>
      <c r="C2796" s="33" t="s">
        <v>1469</v>
      </c>
      <c r="D2796" s="34">
        <v>332.28</v>
      </c>
      <c r="E2796" s="9"/>
    </row>
    <row r="2797" spans="1:5" ht="12" customHeight="1">
      <c r="A2797" s="32" t="s">
        <v>5946</v>
      </c>
      <c r="B2797" s="32" t="s">
        <v>1403</v>
      </c>
      <c r="C2797" s="33" t="s">
        <v>1469</v>
      </c>
      <c r="D2797" s="34">
        <v>379.89</v>
      </c>
      <c r="E2797" s="9"/>
    </row>
    <row r="2798" spans="1:5" ht="12" customHeight="1">
      <c r="A2798" s="32" t="s">
        <v>5947</v>
      </c>
      <c r="B2798" s="32" t="s">
        <v>1404</v>
      </c>
      <c r="C2798" s="33" t="s">
        <v>1469</v>
      </c>
      <c r="D2798" s="34">
        <v>439.76</v>
      </c>
      <c r="E2798" s="9"/>
    </row>
    <row r="2799" spans="1:5" ht="12" customHeight="1">
      <c r="A2799" s="32" t="s">
        <v>5948</v>
      </c>
      <c r="B2799" s="32" t="s">
        <v>1405</v>
      </c>
      <c r="C2799" s="33" t="s">
        <v>1469</v>
      </c>
      <c r="D2799" s="34">
        <v>483.1</v>
      </c>
      <c r="E2799" s="9"/>
    </row>
    <row r="2800" spans="1:5" ht="12" customHeight="1">
      <c r="A2800" s="32" t="s">
        <v>5949</v>
      </c>
      <c r="B2800" s="32" t="s">
        <v>1406</v>
      </c>
      <c r="C2800" s="33" t="s">
        <v>1469</v>
      </c>
      <c r="D2800" s="34">
        <v>594.88</v>
      </c>
      <c r="E2800" s="9"/>
    </row>
    <row r="2801" spans="1:5" ht="12" customHeight="1">
      <c r="A2801" s="32" t="s">
        <v>5950</v>
      </c>
      <c r="B2801" s="32" t="s">
        <v>1407</v>
      </c>
      <c r="C2801" s="33" t="s">
        <v>1469</v>
      </c>
      <c r="D2801" s="34">
        <v>666.77</v>
      </c>
      <c r="E2801" s="9"/>
    </row>
    <row r="2802" spans="1:5" ht="12" customHeight="1">
      <c r="A2802" s="32" t="s">
        <v>5951</v>
      </c>
      <c r="B2802" s="32" t="s">
        <v>2187</v>
      </c>
      <c r="C2802" s="33" t="s">
        <v>1978</v>
      </c>
      <c r="D2802" s="34">
        <v>374.19</v>
      </c>
      <c r="E2802" s="9"/>
    </row>
    <row r="2803" spans="1:5" ht="12" customHeight="1">
      <c r="A2803" s="32" t="s">
        <v>5952</v>
      </c>
      <c r="B2803" s="32" t="s">
        <v>2188</v>
      </c>
      <c r="C2803" s="33" t="s">
        <v>1978</v>
      </c>
      <c r="D2803" s="34">
        <v>268.2</v>
      </c>
      <c r="E2803" s="9"/>
    </row>
    <row r="2804" spans="1:5" ht="12" customHeight="1">
      <c r="A2804" s="32" t="s">
        <v>5953</v>
      </c>
      <c r="B2804" s="32" t="s">
        <v>1408</v>
      </c>
      <c r="C2804" s="33" t="s">
        <v>1469</v>
      </c>
      <c r="D2804" s="34">
        <v>642.34</v>
      </c>
      <c r="E2804" s="9"/>
    </row>
    <row r="2805" spans="1:5" ht="12" customHeight="1">
      <c r="A2805" s="32" t="s">
        <v>5954</v>
      </c>
      <c r="B2805" s="32" t="s">
        <v>1409</v>
      </c>
      <c r="C2805" s="33" t="s">
        <v>1469</v>
      </c>
      <c r="D2805" s="34">
        <v>714.23</v>
      </c>
      <c r="E2805" s="9"/>
    </row>
    <row r="2806" spans="1:5" ht="12" customHeight="1">
      <c r="A2806" s="32" t="s">
        <v>5955</v>
      </c>
      <c r="B2806" s="32" t="s">
        <v>5956</v>
      </c>
      <c r="C2806" s="33" t="s">
        <v>1469</v>
      </c>
      <c r="D2806" s="34">
        <v>547.23</v>
      </c>
      <c r="E2806" s="9"/>
    </row>
    <row r="2807" spans="1:5" ht="12" customHeight="1">
      <c r="A2807" s="32" t="s">
        <v>5957</v>
      </c>
      <c r="B2807" s="32" t="s">
        <v>5958</v>
      </c>
      <c r="C2807" s="33" t="s">
        <v>1469</v>
      </c>
      <c r="D2807" s="34">
        <v>598.31</v>
      </c>
      <c r="E2807" s="9"/>
    </row>
    <row r="2808" spans="1:5" ht="12" customHeight="1">
      <c r="A2808" s="32" t="s">
        <v>5959</v>
      </c>
      <c r="B2808" s="32" t="s">
        <v>5960</v>
      </c>
      <c r="C2808" s="33" t="s">
        <v>1469</v>
      </c>
      <c r="D2808" s="34">
        <v>591.51</v>
      </c>
      <c r="E2808" s="9"/>
    </row>
    <row r="2809" spans="1:5" ht="12" customHeight="1">
      <c r="A2809" s="32" t="s">
        <v>5961</v>
      </c>
      <c r="B2809" s="32" t="s">
        <v>5962</v>
      </c>
      <c r="C2809" s="33" t="s">
        <v>1469</v>
      </c>
      <c r="D2809" s="34">
        <v>640</v>
      </c>
      <c r="E2809" s="9"/>
    </row>
    <row r="2810" spans="1:5" ht="12" customHeight="1">
      <c r="A2810" s="32" t="s">
        <v>6987</v>
      </c>
      <c r="B2810" s="32" t="s">
        <v>2227</v>
      </c>
      <c r="C2810" s="33" t="s">
        <v>1979</v>
      </c>
      <c r="D2810" s="34">
        <v>1307.78</v>
      </c>
      <c r="E2810" s="9"/>
    </row>
    <row r="2811" spans="1:5" ht="12" customHeight="1">
      <c r="A2811" s="32" t="s">
        <v>5963</v>
      </c>
      <c r="B2811" s="32" t="s">
        <v>2315</v>
      </c>
      <c r="C2811" s="33" t="s">
        <v>1978</v>
      </c>
      <c r="D2811" s="34">
        <v>907.01</v>
      </c>
      <c r="E2811" s="9"/>
    </row>
    <row r="2812" spans="1:5" ht="12" customHeight="1">
      <c r="A2812" s="32" t="s">
        <v>5964</v>
      </c>
      <c r="B2812" s="32" t="s">
        <v>2228</v>
      </c>
      <c r="C2812" s="33" t="s">
        <v>1978</v>
      </c>
      <c r="D2812" s="34">
        <v>702.66</v>
      </c>
      <c r="E2812" s="9"/>
    </row>
    <row r="2813" spans="1:5" ht="12" customHeight="1">
      <c r="A2813" s="32" t="s">
        <v>5965</v>
      </c>
      <c r="B2813" s="32" t="s">
        <v>5966</v>
      </c>
      <c r="C2813" s="33" t="s">
        <v>1978</v>
      </c>
      <c r="D2813" s="34">
        <v>235.07</v>
      </c>
      <c r="E2813" s="9"/>
    </row>
    <row r="2814" spans="1:5" ht="12" customHeight="1">
      <c r="A2814" s="32" t="s">
        <v>5967</v>
      </c>
      <c r="B2814" s="32" t="s">
        <v>1410</v>
      </c>
      <c r="C2814" s="33" t="s">
        <v>1469</v>
      </c>
      <c r="D2814" s="34">
        <v>542.71</v>
      </c>
      <c r="E2814" s="9"/>
    </row>
    <row r="2815" spans="1:5" ht="12" customHeight="1">
      <c r="A2815" s="32" t="s">
        <v>5968</v>
      </c>
      <c r="B2815" s="32" t="s">
        <v>1411</v>
      </c>
      <c r="C2815" s="33" t="s">
        <v>1469</v>
      </c>
      <c r="D2815" s="34">
        <v>563.83</v>
      </c>
      <c r="E2815" s="9"/>
    </row>
    <row r="2816" spans="1:5" ht="12" customHeight="1">
      <c r="A2816" s="32" t="s">
        <v>5969</v>
      </c>
      <c r="B2816" s="32" t="s">
        <v>1412</v>
      </c>
      <c r="C2816" s="33" t="s">
        <v>1469</v>
      </c>
      <c r="D2816" s="34">
        <v>523.88</v>
      </c>
      <c r="E2816" s="9"/>
    </row>
    <row r="2817" spans="1:5" ht="12" customHeight="1">
      <c r="A2817" s="32" t="s">
        <v>5970</v>
      </c>
      <c r="B2817" s="32" t="s">
        <v>1413</v>
      </c>
      <c r="C2817" s="33" t="s">
        <v>1469</v>
      </c>
      <c r="D2817" s="34">
        <v>546.4</v>
      </c>
      <c r="E2817" s="9"/>
    </row>
    <row r="2818" spans="1:5" ht="12" customHeight="1">
      <c r="A2818" s="32" t="s">
        <v>5971</v>
      </c>
      <c r="B2818" s="32" t="s">
        <v>1488</v>
      </c>
      <c r="C2818" s="33" t="s">
        <v>1978</v>
      </c>
      <c r="D2818" s="34">
        <v>618.39</v>
      </c>
      <c r="E2818" s="9"/>
    </row>
    <row r="2819" spans="1:5" ht="12" customHeight="1">
      <c r="A2819" s="35" t="s">
        <v>5972</v>
      </c>
      <c r="B2819" s="35" t="s">
        <v>1489</v>
      </c>
      <c r="C2819" s="36" t="s">
        <v>1469</v>
      </c>
      <c r="D2819" s="37">
        <v>33.01</v>
      </c>
      <c r="E2819" s="9"/>
    </row>
    <row r="2820" spans="1:5" ht="12" customHeight="1">
      <c r="A2820" s="32" t="s">
        <v>5973</v>
      </c>
      <c r="B2820" s="32" t="s">
        <v>1490</v>
      </c>
      <c r="C2820" s="33" t="s">
        <v>1469</v>
      </c>
      <c r="D2820" s="34">
        <v>29.67</v>
      </c>
      <c r="E2820" s="9"/>
    </row>
    <row r="2821" spans="1:5" ht="12" customHeight="1">
      <c r="A2821" s="32" t="s">
        <v>5974</v>
      </c>
      <c r="B2821" s="32" t="s">
        <v>5975</v>
      </c>
      <c r="C2821" s="33" t="s">
        <v>1469</v>
      </c>
      <c r="D2821" s="34">
        <v>445.48</v>
      </c>
      <c r="E2821" s="9"/>
    </row>
    <row r="2822" spans="1:5" ht="12" customHeight="1">
      <c r="A2822" s="32" t="s">
        <v>5976</v>
      </c>
      <c r="B2822" s="32" t="s">
        <v>5977</v>
      </c>
      <c r="C2822" s="33" t="s">
        <v>1469</v>
      </c>
      <c r="D2822" s="34">
        <v>489.33</v>
      </c>
      <c r="E2822" s="9"/>
    </row>
    <row r="2823" spans="1:5" ht="12" customHeight="1">
      <c r="A2823" s="32" t="s">
        <v>5978</v>
      </c>
      <c r="B2823" s="32" t="s">
        <v>1414</v>
      </c>
      <c r="C2823" s="33" t="s">
        <v>1979</v>
      </c>
      <c r="D2823" s="34">
        <v>6291.52</v>
      </c>
      <c r="E2823" s="9"/>
    </row>
    <row r="2824" spans="1:5" ht="12" customHeight="1">
      <c r="A2824" s="32" t="s">
        <v>5979</v>
      </c>
      <c r="B2824" s="32" t="s">
        <v>1415</v>
      </c>
      <c r="C2824" s="33" t="s">
        <v>1979</v>
      </c>
      <c r="D2824" s="34">
        <v>7728.39</v>
      </c>
      <c r="E2824" s="9"/>
    </row>
    <row r="2825" spans="1:5" ht="12" customHeight="1">
      <c r="A2825" s="32" t="s">
        <v>5980</v>
      </c>
      <c r="B2825" s="32" t="s">
        <v>1416</v>
      </c>
      <c r="C2825" s="33" t="s">
        <v>1979</v>
      </c>
      <c r="D2825" s="34">
        <v>3819.46</v>
      </c>
      <c r="E2825" s="9"/>
    </row>
    <row r="2826" spans="1:5" ht="12" customHeight="1">
      <c r="A2826" s="32" t="s">
        <v>5981</v>
      </c>
      <c r="B2826" s="32" t="s">
        <v>1417</v>
      </c>
      <c r="C2826" s="33" t="s">
        <v>1979</v>
      </c>
      <c r="D2826" s="34">
        <v>5158.38</v>
      </c>
      <c r="E2826" s="9"/>
    </row>
    <row r="2827" spans="1:5" ht="12" customHeight="1">
      <c r="A2827" s="32" t="s">
        <v>5982</v>
      </c>
      <c r="B2827" s="32" t="s">
        <v>1418</v>
      </c>
      <c r="C2827" s="33" t="s">
        <v>1979</v>
      </c>
      <c r="D2827" s="34">
        <v>5798.56</v>
      </c>
      <c r="E2827" s="9"/>
    </row>
    <row r="2828" spans="1:5" ht="12" customHeight="1">
      <c r="A2828" s="32" t="s">
        <v>5983</v>
      </c>
      <c r="B2828" s="32" t="s">
        <v>1419</v>
      </c>
      <c r="C2828" s="33" t="s">
        <v>1979</v>
      </c>
      <c r="D2828" s="34">
        <v>7206.87</v>
      </c>
      <c r="E2828" s="9"/>
    </row>
    <row r="2829" spans="1:5" ht="12" customHeight="1">
      <c r="A2829" s="32" t="s">
        <v>5984</v>
      </c>
      <c r="B2829" s="32" t="s">
        <v>1420</v>
      </c>
      <c r="C2829" s="33" t="s">
        <v>1979</v>
      </c>
      <c r="D2829" s="34">
        <v>3309.83</v>
      </c>
      <c r="E2829" s="9"/>
    </row>
    <row r="2830" spans="1:5" ht="12" customHeight="1">
      <c r="A2830" s="32" t="s">
        <v>5985</v>
      </c>
      <c r="B2830" s="32" t="s">
        <v>1421</v>
      </c>
      <c r="C2830" s="33" t="s">
        <v>1979</v>
      </c>
      <c r="D2830" s="34">
        <v>4619.34</v>
      </c>
      <c r="E2830" s="9"/>
    </row>
    <row r="2831" spans="1:5" ht="12" customHeight="1">
      <c r="A2831" s="32" t="s">
        <v>5986</v>
      </c>
      <c r="B2831" s="32" t="s">
        <v>1422</v>
      </c>
      <c r="C2831" s="33" t="s">
        <v>1979</v>
      </c>
      <c r="D2831" s="34">
        <v>6386.39</v>
      </c>
      <c r="E2831" s="9"/>
    </row>
    <row r="2832" spans="1:5" ht="12" customHeight="1">
      <c r="A2832" s="32" t="s">
        <v>5987</v>
      </c>
      <c r="B2832" s="32" t="s">
        <v>1423</v>
      </c>
      <c r="C2832" s="33" t="s">
        <v>1979</v>
      </c>
      <c r="D2832" s="34">
        <v>4486.98</v>
      </c>
      <c r="E2832" s="9"/>
    </row>
    <row r="2833" spans="1:5" ht="12" customHeight="1">
      <c r="A2833" s="32" t="s">
        <v>5988</v>
      </c>
      <c r="B2833" s="32" t="s">
        <v>1491</v>
      </c>
      <c r="C2833" s="33" t="s">
        <v>939</v>
      </c>
      <c r="D2833" s="34">
        <v>366.15</v>
      </c>
      <c r="E2833" s="9"/>
    </row>
    <row r="2834" spans="1:5" ht="12" customHeight="1">
      <c r="A2834" s="7" t="s">
        <v>6901</v>
      </c>
      <c r="B2834" s="8" t="s">
        <v>6902</v>
      </c>
      <c r="C2834" s="9"/>
      <c r="D2834" s="9"/>
      <c r="E2834" s="9"/>
    </row>
    <row r="2835" spans="1:5" ht="12" customHeight="1">
      <c r="A2835" s="32" t="s">
        <v>5989</v>
      </c>
      <c r="B2835" s="32" t="s">
        <v>5990</v>
      </c>
      <c r="C2835" s="33" t="s">
        <v>1978</v>
      </c>
      <c r="D2835" s="34">
        <v>102.93</v>
      </c>
      <c r="E2835" s="9"/>
    </row>
    <row r="2836" spans="1:5" ht="12" customHeight="1">
      <c r="A2836" s="32" t="s">
        <v>5991</v>
      </c>
      <c r="B2836" s="32" t="s">
        <v>1310</v>
      </c>
      <c r="C2836" s="33" t="s">
        <v>1978</v>
      </c>
      <c r="D2836" s="34">
        <v>110.19</v>
      </c>
      <c r="E2836" s="9"/>
    </row>
    <row r="2837" spans="1:5" ht="12" customHeight="1">
      <c r="A2837" s="32" t="s">
        <v>5992</v>
      </c>
      <c r="B2837" s="32" t="s">
        <v>1492</v>
      </c>
      <c r="C2837" s="33" t="s">
        <v>1978</v>
      </c>
      <c r="D2837" s="34">
        <v>53.92</v>
      </c>
      <c r="E2837" s="9"/>
    </row>
    <row r="2838" spans="1:5" ht="12" customHeight="1">
      <c r="A2838" s="32" t="s">
        <v>5993</v>
      </c>
      <c r="B2838" s="32" t="s">
        <v>5994</v>
      </c>
      <c r="C2838" s="33" t="s">
        <v>1978</v>
      </c>
      <c r="D2838" s="34">
        <v>90.89</v>
      </c>
      <c r="E2838" s="9"/>
    </row>
    <row r="2839" spans="1:5" ht="12" customHeight="1">
      <c r="A2839" s="32" t="s">
        <v>5995</v>
      </c>
      <c r="B2839" s="32" t="s">
        <v>1493</v>
      </c>
      <c r="C2839" s="33" t="s">
        <v>1978</v>
      </c>
      <c r="D2839" s="34">
        <v>81.27</v>
      </c>
      <c r="E2839" s="9"/>
    </row>
    <row r="2840" spans="1:5" ht="12" customHeight="1">
      <c r="A2840" s="32" t="s">
        <v>5996</v>
      </c>
      <c r="B2840" s="32" t="s">
        <v>5997</v>
      </c>
      <c r="C2840" s="33" t="s">
        <v>1978</v>
      </c>
      <c r="D2840" s="34">
        <v>84.88</v>
      </c>
      <c r="E2840" s="9"/>
    </row>
    <row r="2841" spans="1:5" ht="12" customHeight="1">
      <c r="A2841" s="32" t="s">
        <v>5998</v>
      </c>
      <c r="B2841" s="32" t="s">
        <v>1494</v>
      </c>
      <c r="C2841" s="33" t="s">
        <v>1978</v>
      </c>
      <c r="D2841" s="34">
        <v>27.65</v>
      </c>
      <c r="E2841" s="9"/>
    </row>
    <row r="2842" spans="1:5" ht="12" customHeight="1">
      <c r="A2842" s="32" t="s">
        <v>5999</v>
      </c>
      <c r="B2842" s="32" t="s">
        <v>1319</v>
      </c>
      <c r="C2842" s="33" t="s">
        <v>1978</v>
      </c>
      <c r="D2842" s="34">
        <v>198.41</v>
      </c>
      <c r="E2842" s="9"/>
    </row>
    <row r="2843" spans="1:5" ht="12" customHeight="1">
      <c r="A2843" s="32" t="s">
        <v>6000</v>
      </c>
      <c r="B2843" s="32" t="s">
        <v>212</v>
      </c>
      <c r="C2843" s="33" t="s">
        <v>1978</v>
      </c>
      <c r="D2843" s="34">
        <v>198.41</v>
      </c>
      <c r="E2843" s="9"/>
    </row>
    <row r="2844" spans="1:5" ht="12" customHeight="1">
      <c r="A2844" s="32" t="s">
        <v>6001</v>
      </c>
      <c r="B2844" s="32" t="s">
        <v>1495</v>
      </c>
      <c r="C2844" s="33" t="s">
        <v>1978</v>
      </c>
      <c r="D2844" s="34">
        <v>7.8</v>
      </c>
      <c r="E2844" s="9"/>
    </row>
    <row r="2845" spans="1:5" ht="12" customHeight="1">
      <c r="A2845" s="32" t="s">
        <v>6002</v>
      </c>
      <c r="B2845" s="32" t="s">
        <v>1496</v>
      </c>
      <c r="C2845" s="33" t="s">
        <v>1978</v>
      </c>
      <c r="D2845" s="34">
        <v>131.54</v>
      </c>
      <c r="E2845" s="9"/>
    </row>
    <row r="2846" spans="1:5" ht="12" customHeight="1">
      <c r="A2846" s="32" t="s">
        <v>6003</v>
      </c>
      <c r="B2846" s="32" t="s">
        <v>1497</v>
      </c>
      <c r="C2846" s="33" t="s">
        <v>1469</v>
      </c>
      <c r="D2846" s="34">
        <v>65.74</v>
      </c>
      <c r="E2846" s="9"/>
    </row>
    <row r="2847" spans="1:5" ht="12" customHeight="1">
      <c r="A2847" s="32" t="s">
        <v>6004</v>
      </c>
      <c r="B2847" s="32" t="s">
        <v>1498</v>
      </c>
      <c r="C2847" s="33" t="s">
        <v>1469</v>
      </c>
      <c r="D2847" s="34">
        <v>55.65</v>
      </c>
      <c r="E2847" s="9"/>
    </row>
    <row r="2848" spans="1:5" ht="12" customHeight="1">
      <c r="A2848" s="32" t="s">
        <v>6005</v>
      </c>
      <c r="B2848" s="32" t="s">
        <v>1499</v>
      </c>
      <c r="C2848" s="33" t="s">
        <v>1469</v>
      </c>
      <c r="D2848" s="34">
        <v>19.42</v>
      </c>
      <c r="E2848" s="9"/>
    </row>
    <row r="2849" spans="1:5" ht="12" customHeight="1">
      <c r="A2849" s="32" t="s">
        <v>6006</v>
      </c>
      <c r="B2849" s="32" t="s">
        <v>1856</v>
      </c>
      <c r="C2849" s="33" t="s">
        <v>1469</v>
      </c>
      <c r="D2849" s="34">
        <v>68.61</v>
      </c>
      <c r="E2849" s="9"/>
    </row>
    <row r="2850" spans="1:5" ht="12" customHeight="1">
      <c r="A2850" s="32" t="s">
        <v>6007</v>
      </c>
      <c r="B2850" s="32" t="s">
        <v>1857</v>
      </c>
      <c r="C2850" s="33" t="s">
        <v>1469</v>
      </c>
      <c r="D2850" s="34">
        <v>96.01</v>
      </c>
      <c r="E2850" s="9"/>
    </row>
    <row r="2851" spans="1:5" ht="12" customHeight="1">
      <c r="A2851" s="32" t="s">
        <v>6008</v>
      </c>
      <c r="B2851" s="32" t="s">
        <v>213</v>
      </c>
      <c r="C2851" s="33" t="s">
        <v>1469</v>
      </c>
      <c r="D2851" s="34">
        <v>52.2</v>
      </c>
      <c r="E2851" s="9"/>
    </row>
    <row r="2852" spans="1:5" ht="12" customHeight="1">
      <c r="A2852" s="32" t="s">
        <v>6009</v>
      </c>
      <c r="B2852" s="32" t="s">
        <v>1858</v>
      </c>
      <c r="C2852" s="33" t="s">
        <v>1978</v>
      </c>
      <c r="D2852" s="34">
        <v>64.4</v>
      </c>
      <c r="E2852" s="9"/>
    </row>
    <row r="2853" spans="1:5" ht="12" customHeight="1">
      <c r="A2853" s="35" t="s">
        <v>6010</v>
      </c>
      <c r="B2853" s="35" t="s">
        <v>1859</v>
      </c>
      <c r="C2853" s="36" t="s">
        <v>1978</v>
      </c>
      <c r="D2853" s="37">
        <v>58.39</v>
      </c>
      <c r="E2853" s="9"/>
    </row>
    <row r="2854" spans="1:5" ht="12" customHeight="1">
      <c r="A2854" s="32" t="s">
        <v>6011</v>
      </c>
      <c r="B2854" s="32" t="s">
        <v>6012</v>
      </c>
      <c r="C2854" s="33" t="s">
        <v>1978</v>
      </c>
      <c r="D2854" s="34">
        <v>97.98</v>
      </c>
      <c r="E2854" s="9"/>
    </row>
    <row r="2855" spans="1:5" ht="12" customHeight="1">
      <c r="A2855" s="32" t="s">
        <v>6013</v>
      </c>
      <c r="B2855" s="32" t="s">
        <v>1860</v>
      </c>
      <c r="C2855" s="33" t="s">
        <v>1978</v>
      </c>
      <c r="D2855" s="34">
        <v>109.36</v>
      </c>
      <c r="E2855" s="9"/>
    </row>
    <row r="2856" spans="1:5" ht="12" customHeight="1">
      <c r="A2856" s="32" t="s">
        <v>6014</v>
      </c>
      <c r="B2856" s="32" t="s">
        <v>1861</v>
      </c>
      <c r="C2856" s="33" t="s">
        <v>1978</v>
      </c>
      <c r="D2856" s="34">
        <v>56.37</v>
      </c>
      <c r="E2856" s="9"/>
    </row>
    <row r="2857" spans="1:5" ht="12" customHeight="1">
      <c r="A2857" s="32" t="s">
        <v>6015</v>
      </c>
      <c r="B2857" s="32" t="s">
        <v>1862</v>
      </c>
      <c r="C2857" s="33" t="s">
        <v>1978</v>
      </c>
      <c r="D2857" s="34">
        <v>202.5</v>
      </c>
      <c r="E2857" s="9"/>
    </row>
    <row r="2858" spans="1:5" ht="12" customHeight="1">
      <c r="A2858" s="32" t="s">
        <v>6016</v>
      </c>
      <c r="B2858" s="32" t="s">
        <v>1863</v>
      </c>
      <c r="C2858" s="33" t="s">
        <v>1978</v>
      </c>
      <c r="D2858" s="34">
        <v>201.62</v>
      </c>
      <c r="E2858" s="9"/>
    </row>
    <row r="2859" spans="1:5" ht="12" customHeight="1">
      <c r="A2859" s="32" t="s">
        <v>6017</v>
      </c>
      <c r="B2859" s="32" t="s">
        <v>1864</v>
      </c>
      <c r="C2859" s="33" t="s">
        <v>1978</v>
      </c>
      <c r="D2859" s="34">
        <v>74.25</v>
      </c>
      <c r="E2859" s="9"/>
    </row>
    <row r="2860" spans="1:5" ht="12" customHeight="1">
      <c r="A2860" s="32" t="s">
        <v>6018</v>
      </c>
      <c r="B2860" s="32" t="s">
        <v>2259</v>
      </c>
      <c r="C2860" s="33" t="s">
        <v>1978</v>
      </c>
      <c r="D2860" s="34">
        <v>97.95</v>
      </c>
      <c r="E2860" s="9"/>
    </row>
    <row r="2861" spans="1:5" ht="12" customHeight="1">
      <c r="A2861" s="32" t="s">
        <v>6019</v>
      </c>
      <c r="B2861" s="32" t="s">
        <v>2260</v>
      </c>
      <c r="C2861" s="33" t="s">
        <v>1978</v>
      </c>
      <c r="D2861" s="34">
        <v>97.95</v>
      </c>
      <c r="E2861" s="9"/>
    </row>
    <row r="2862" spans="1:5" ht="12" customHeight="1">
      <c r="A2862" s="32" t="s">
        <v>6020</v>
      </c>
      <c r="B2862" s="32" t="s">
        <v>5541</v>
      </c>
      <c r="C2862" s="33" t="s">
        <v>1978</v>
      </c>
      <c r="D2862" s="34">
        <v>52.02</v>
      </c>
      <c r="E2862" s="9"/>
    </row>
    <row r="2863" spans="1:5" ht="12" customHeight="1">
      <c r="A2863" s="32" t="s">
        <v>6021</v>
      </c>
      <c r="B2863" s="32" t="s">
        <v>6022</v>
      </c>
      <c r="C2863" s="33" t="s">
        <v>1978</v>
      </c>
      <c r="D2863" s="34">
        <v>73.42</v>
      </c>
      <c r="E2863" s="9"/>
    </row>
    <row r="2864" spans="1:5" ht="12" customHeight="1">
      <c r="A2864" s="32" t="s">
        <v>6023</v>
      </c>
      <c r="B2864" s="32" t="s">
        <v>6024</v>
      </c>
      <c r="C2864" s="33" t="s">
        <v>1469</v>
      </c>
      <c r="D2864" s="34">
        <v>40.21</v>
      </c>
      <c r="E2864" s="9"/>
    </row>
    <row r="2865" spans="1:5" ht="12" customHeight="1">
      <c r="A2865" s="32" t="s">
        <v>6025</v>
      </c>
      <c r="B2865" s="32" t="s">
        <v>1865</v>
      </c>
      <c r="C2865" s="33" t="s">
        <v>1978</v>
      </c>
      <c r="D2865" s="34">
        <v>25.49</v>
      </c>
      <c r="E2865" s="9"/>
    </row>
    <row r="2866" spans="1:5" ht="12" customHeight="1">
      <c r="A2866" s="35" t="s">
        <v>6026</v>
      </c>
      <c r="B2866" s="35" t="s">
        <v>1465</v>
      </c>
      <c r="C2866" s="36" t="s">
        <v>1978</v>
      </c>
      <c r="D2866" s="37">
        <v>6.44</v>
      </c>
      <c r="E2866" s="9"/>
    </row>
    <row r="2867" spans="1:5" ht="12" customHeight="1">
      <c r="A2867" s="35" t="s">
        <v>6027</v>
      </c>
      <c r="B2867" s="35" t="s">
        <v>1672</v>
      </c>
      <c r="C2867" s="36" t="s">
        <v>1978</v>
      </c>
      <c r="D2867" s="37">
        <v>54.04</v>
      </c>
      <c r="E2867" s="9"/>
    </row>
    <row r="2868" spans="1:5" ht="12" customHeight="1">
      <c r="A2868" s="35" t="s">
        <v>6028</v>
      </c>
      <c r="B2868" s="35" t="s">
        <v>1866</v>
      </c>
      <c r="C2868" s="36" t="s">
        <v>1978</v>
      </c>
      <c r="D2868" s="37">
        <v>40.61</v>
      </c>
      <c r="E2868" s="9"/>
    </row>
    <row r="2869" spans="1:5" ht="12" customHeight="1">
      <c r="A2869" s="35" t="s">
        <v>6029</v>
      </c>
      <c r="B2869" s="35" t="s">
        <v>1867</v>
      </c>
      <c r="C2869" s="36" t="s">
        <v>1978</v>
      </c>
      <c r="D2869" s="37">
        <v>43.62</v>
      </c>
      <c r="E2869" s="9"/>
    </row>
    <row r="2870" spans="1:5" ht="12" customHeight="1">
      <c r="A2870" s="35" t="s">
        <v>6030</v>
      </c>
      <c r="B2870" s="35" t="s">
        <v>1868</v>
      </c>
      <c r="C2870" s="36" t="s">
        <v>939</v>
      </c>
      <c r="D2870" s="37">
        <v>366.15</v>
      </c>
      <c r="E2870" s="9"/>
    </row>
    <row r="2871" spans="1:5" ht="12" customHeight="1">
      <c r="A2871" s="35" t="s">
        <v>6988</v>
      </c>
      <c r="B2871" s="35" t="s">
        <v>6991</v>
      </c>
      <c r="C2871" s="36" t="s">
        <v>1978</v>
      </c>
      <c r="D2871" s="37"/>
      <c r="E2871" s="9"/>
    </row>
    <row r="2872" spans="1:5" ht="12" customHeight="1">
      <c r="A2872" s="35" t="s">
        <v>6989</v>
      </c>
      <c r="B2872" s="35" t="s">
        <v>6992</v>
      </c>
      <c r="C2872" s="36" t="s">
        <v>1978</v>
      </c>
      <c r="D2872" s="37"/>
      <c r="E2872" s="9"/>
    </row>
    <row r="2873" spans="1:5" ht="12" customHeight="1">
      <c r="A2873" s="35" t="s">
        <v>6990</v>
      </c>
      <c r="B2873" s="35" t="s">
        <v>6993</v>
      </c>
      <c r="C2873" s="36" t="s">
        <v>1978</v>
      </c>
      <c r="D2873" s="37"/>
      <c r="E2873" s="9"/>
    </row>
    <row r="2874" spans="1:5" ht="12" customHeight="1">
      <c r="A2874" s="8" t="s">
        <v>6917</v>
      </c>
      <c r="B2874" s="8" t="s">
        <v>6918</v>
      </c>
      <c r="C2874" s="36"/>
      <c r="D2874" s="37"/>
      <c r="E2874" s="9"/>
    </row>
    <row r="2875" spans="1:5" ht="12" customHeight="1">
      <c r="A2875" s="35" t="s">
        <v>6031</v>
      </c>
      <c r="B2875" s="35" t="s">
        <v>6032</v>
      </c>
      <c r="C2875" s="36" t="s">
        <v>1978</v>
      </c>
      <c r="D2875" s="37">
        <v>0.55</v>
      </c>
      <c r="E2875" s="9"/>
    </row>
    <row r="2876" spans="1:5" ht="12" customHeight="1">
      <c r="A2876" s="35" t="s">
        <v>6033</v>
      </c>
      <c r="B2876" s="35" t="s">
        <v>1869</v>
      </c>
      <c r="C2876" s="36" t="s">
        <v>1978</v>
      </c>
      <c r="D2876" s="37">
        <v>24.86</v>
      </c>
      <c r="E2876" s="9"/>
    </row>
    <row r="2877" spans="1:5" ht="12" customHeight="1">
      <c r="A2877" s="35" t="s">
        <v>6034</v>
      </c>
      <c r="B2877" s="35" t="s">
        <v>3099</v>
      </c>
      <c r="C2877" s="36" t="s">
        <v>1978</v>
      </c>
      <c r="D2877" s="37">
        <v>24.99</v>
      </c>
      <c r="E2877" s="9"/>
    </row>
    <row r="2878" spans="1:5" ht="12" customHeight="1">
      <c r="A2878" s="35" t="s">
        <v>6035</v>
      </c>
      <c r="B2878" s="35" t="s">
        <v>1870</v>
      </c>
      <c r="C2878" s="36" t="s">
        <v>1978</v>
      </c>
      <c r="D2878" s="37">
        <v>27.02</v>
      </c>
      <c r="E2878" s="9"/>
    </row>
    <row r="2879" spans="1:5" ht="12" customHeight="1">
      <c r="A2879" s="35" t="s">
        <v>6994</v>
      </c>
      <c r="B2879" s="35" t="s">
        <v>1870</v>
      </c>
      <c r="C2879" s="36" t="s">
        <v>1978</v>
      </c>
      <c r="D2879" s="37"/>
      <c r="E2879" s="9"/>
    </row>
    <row r="2880" spans="1:5" ht="12" customHeight="1">
      <c r="A2880" s="35" t="s">
        <v>6036</v>
      </c>
      <c r="B2880" s="35" t="s">
        <v>1871</v>
      </c>
      <c r="C2880" s="36" t="s">
        <v>1978</v>
      </c>
      <c r="D2880" s="37">
        <v>62.83</v>
      </c>
      <c r="E2880" s="9"/>
    </row>
    <row r="2881" spans="1:5" ht="12" customHeight="1">
      <c r="A2881" s="32" t="s">
        <v>6037</v>
      </c>
      <c r="B2881" s="32" t="s">
        <v>1872</v>
      </c>
      <c r="C2881" s="33" t="s">
        <v>1978</v>
      </c>
      <c r="D2881" s="34">
        <v>72.33</v>
      </c>
      <c r="E2881" s="9"/>
    </row>
    <row r="2882" spans="1:5" ht="12" customHeight="1">
      <c r="A2882" s="32" t="s">
        <v>6038</v>
      </c>
      <c r="B2882" s="32" t="s">
        <v>1873</v>
      </c>
      <c r="C2882" s="33" t="s">
        <v>1979</v>
      </c>
      <c r="D2882" s="34">
        <v>63.37</v>
      </c>
      <c r="E2882" s="9"/>
    </row>
    <row r="2883" spans="1:5" ht="12" customHeight="1">
      <c r="A2883" s="32" t="s">
        <v>6039</v>
      </c>
      <c r="B2883" s="32" t="s">
        <v>214</v>
      </c>
      <c r="C2883" s="33" t="s">
        <v>1979</v>
      </c>
      <c r="D2883" s="34">
        <v>105.61</v>
      </c>
      <c r="E2883" s="9"/>
    </row>
    <row r="2884" spans="1:5" ht="12" customHeight="1">
      <c r="A2884" s="32" t="s">
        <v>6040</v>
      </c>
      <c r="B2884" s="32" t="s">
        <v>6041</v>
      </c>
      <c r="C2884" s="33" t="s">
        <v>1979</v>
      </c>
      <c r="D2884" s="34">
        <v>166.16</v>
      </c>
      <c r="E2884" s="9"/>
    </row>
    <row r="2885" spans="1:5" ht="12" customHeight="1">
      <c r="A2885" s="32" t="s">
        <v>6042</v>
      </c>
      <c r="B2885" s="32" t="s">
        <v>6043</v>
      </c>
      <c r="C2885" s="33" t="s">
        <v>1979</v>
      </c>
      <c r="D2885" s="34">
        <v>29.4</v>
      </c>
      <c r="E2885" s="9"/>
    </row>
    <row r="2886" spans="1:5" ht="12" customHeight="1">
      <c r="A2886" s="32" t="s">
        <v>6044</v>
      </c>
      <c r="B2886" s="32" t="s">
        <v>215</v>
      </c>
      <c r="C2886" s="33" t="s">
        <v>1979</v>
      </c>
      <c r="D2886" s="34">
        <v>20.59</v>
      </c>
      <c r="E2886" s="9"/>
    </row>
    <row r="2887" spans="1:5" ht="12" customHeight="1">
      <c r="A2887" s="32" t="s">
        <v>6045</v>
      </c>
      <c r="B2887" s="32" t="s">
        <v>6046</v>
      </c>
      <c r="C2887" s="33" t="s">
        <v>1979</v>
      </c>
      <c r="D2887" s="34">
        <v>36.47</v>
      </c>
      <c r="E2887" s="9"/>
    </row>
    <row r="2888" spans="1:5" ht="12" customHeight="1">
      <c r="A2888" s="32" t="s">
        <v>6047</v>
      </c>
      <c r="B2888" s="32" t="s">
        <v>6048</v>
      </c>
      <c r="C2888" s="33" t="s">
        <v>1979</v>
      </c>
      <c r="D2888" s="34">
        <v>28.93</v>
      </c>
      <c r="E2888" s="9"/>
    </row>
    <row r="2889" spans="1:5" ht="12" customHeight="1">
      <c r="A2889" s="32" t="s">
        <v>6049</v>
      </c>
      <c r="B2889" s="32" t="s">
        <v>6050</v>
      </c>
      <c r="C2889" s="33" t="s">
        <v>1979</v>
      </c>
      <c r="D2889" s="34">
        <v>31.97</v>
      </c>
      <c r="E2889" s="9"/>
    </row>
    <row r="2890" spans="1:5" ht="12" customHeight="1">
      <c r="A2890" s="32" t="s">
        <v>6051</v>
      </c>
      <c r="B2890" s="32" t="s">
        <v>1874</v>
      </c>
      <c r="C2890" s="33" t="s">
        <v>1979</v>
      </c>
      <c r="D2890" s="34">
        <v>25.64</v>
      </c>
      <c r="E2890" s="9"/>
    </row>
    <row r="2891" spans="1:5" ht="12" customHeight="1">
      <c r="A2891" s="32" t="s">
        <v>6052</v>
      </c>
      <c r="B2891" s="32" t="s">
        <v>1875</v>
      </c>
      <c r="C2891" s="33" t="s">
        <v>1979</v>
      </c>
      <c r="D2891" s="34">
        <v>30.9</v>
      </c>
      <c r="E2891" s="9"/>
    </row>
    <row r="2892" spans="1:5" ht="12" customHeight="1">
      <c r="A2892" s="32" t="s">
        <v>6053</v>
      </c>
      <c r="B2892" s="32" t="s">
        <v>1876</v>
      </c>
      <c r="C2892" s="33" t="s">
        <v>1978</v>
      </c>
      <c r="D2892" s="34">
        <v>59.85</v>
      </c>
      <c r="E2892" s="9"/>
    </row>
    <row r="2893" spans="1:5" ht="12" customHeight="1">
      <c r="A2893" s="32" t="s">
        <v>6054</v>
      </c>
      <c r="B2893" s="32" t="s">
        <v>1877</v>
      </c>
      <c r="C2893" s="33" t="s">
        <v>1978</v>
      </c>
      <c r="D2893" s="34">
        <v>52.31</v>
      </c>
      <c r="E2893" s="9"/>
    </row>
    <row r="2894" spans="1:5" ht="12" customHeight="1">
      <c r="A2894" s="32" t="s">
        <v>6055</v>
      </c>
      <c r="B2894" s="32" t="s">
        <v>1878</v>
      </c>
      <c r="C2894" s="33" t="s">
        <v>1978</v>
      </c>
      <c r="D2894" s="34">
        <v>80.89</v>
      </c>
      <c r="E2894" s="9"/>
    </row>
    <row r="2895" spans="1:5" ht="12" customHeight="1">
      <c r="A2895" s="32" t="s">
        <v>6056</v>
      </c>
      <c r="B2895" s="32" t="s">
        <v>6057</v>
      </c>
      <c r="C2895" s="33" t="s">
        <v>1978</v>
      </c>
      <c r="D2895" s="34">
        <v>27.79</v>
      </c>
      <c r="E2895" s="9"/>
    </row>
    <row r="2896" spans="1:5" ht="12" customHeight="1">
      <c r="A2896" s="32" t="s">
        <v>6058</v>
      </c>
      <c r="B2896" s="32" t="s">
        <v>6059</v>
      </c>
      <c r="C2896" s="33" t="s">
        <v>1978</v>
      </c>
      <c r="D2896" s="34">
        <v>59.85</v>
      </c>
      <c r="E2896" s="9"/>
    </row>
    <row r="2897" spans="1:5" ht="12" customHeight="1">
      <c r="A2897" s="32" t="s">
        <v>6060</v>
      </c>
      <c r="B2897" s="32" t="s">
        <v>1879</v>
      </c>
      <c r="C2897" s="33" t="s">
        <v>1978</v>
      </c>
      <c r="D2897" s="34">
        <v>60.73</v>
      </c>
      <c r="E2897" s="9"/>
    </row>
    <row r="2898" spans="1:5" ht="12" customHeight="1">
      <c r="A2898" s="32" t="s">
        <v>6061</v>
      </c>
      <c r="B2898" s="32" t="s">
        <v>1880</v>
      </c>
      <c r="C2898" s="33" t="s">
        <v>1978</v>
      </c>
      <c r="D2898" s="34">
        <v>76.9</v>
      </c>
      <c r="E2898" s="9"/>
    </row>
    <row r="2899" spans="1:5" ht="12" customHeight="1">
      <c r="A2899" s="32" t="s">
        <v>6062</v>
      </c>
      <c r="B2899" s="32" t="s">
        <v>1881</v>
      </c>
      <c r="C2899" s="33" t="s">
        <v>1978</v>
      </c>
      <c r="D2899" s="34">
        <v>71.45</v>
      </c>
      <c r="E2899" s="9"/>
    </row>
    <row r="2900" spans="1:5" ht="12" customHeight="1">
      <c r="A2900" s="32" t="s">
        <v>6063</v>
      </c>
      <c r="B2900" s="32" t="s">
        <v>1882</v>
      </c>
      <c r="C2900" s="33" t="s">
        <v>939</v>
      </c>
      <c r="D2900" s="34">
        <v>366.15</v>
      </c>
      <c r="E2900" s="9"/>
    </row>
    <row r="2901" spans="1:5" ht="12" customHeight="1">
      <c r="A2901" s="32" t="s">
        <v>6064</v>
      </c>
      <c r="B2901" s="32" t="s">
        <v>6065</v>
      </c>
      <c r="C2901" s="33" t="s">
        <v>1979</v>
      </c>
      <c r="D2901" s="34">
        <v>23.9</v>
      </c>
      <c r="E2901" s="9"/>
    </row>
    <row r="2902" spans="1:5" ht="12" customHeight="1">
      <c r="A2902" s="32" t="s">
        <v>6066</v>
      </c>
      <c r="B2902" s="32" t="s">
        <v>6067</v>
      </c>
      <c r="C2902" s="33" t="s">
        <v>1978</v>
      </c>
      <c r="D2902" s="34">
        <v>52.06</v>
      </c>
      <c r="E2902" s="9"/>
    </row>
    <row r="2903" spans="1:5" ht="12" customHeight="1">
      <c r="A2903" s="32" t="s">
        <v>6068</v>
      </c>
      <c r="B2903" s="32" t="s">
        <v>6069</v>
      </c>
      <c r="C2903" s="33" t="s">
        <v>1978</v>
      </c>
      <c r="D2903" s="34">
        <v>58.36</v>
      </c>
      <c r="E2903" s="9"/>
    </row>
    <row r="2904" spans="1:5" ht="12" customHeight="1">
      <c r="A2904" s="32" t="s">
        <v>6070</v>
      </c>
      <c r="B2904" s="32" t="s">
        <v>6071</v>
      </c>
      <c r="C2904" s="33" t="s">
        <v>1978</v>
      </c>
      <c r="D2904" s="34">
        <v>50.8</v>
      </c>
      <c r="E2904" s="9"/>
    </row>
    <row r="2905" spans="1:5" ht="12" customHeight="1">
      <c r="A2905" s="32" t="s">
        <v>6072</v>
      </c>
      <c r="B2905" s="32" t="s">
        <v>6073</v>
      </c>
      <c r="C2905" s="33" t="s">
        <v>1978</v>
      </c>
      <c r="D2905" s="34">
        <v>20.92</v>
      </c>
      <c r="E2905" s="9"/>
    </row>
    <row r="2906" spans="1:5" ht="12" customHeight="1">
      <c r="A2906" s="32" t="s">
        <v>6074</v>
      </c>
      <c r="B2906" s="32" t="s">
        <v>6075</v>
      </c>
      <c r="C2906" s="33" t="s">
        <v>1978</v>
      </c>
      <c r="D2906" s="34">
        <v>50.8</v>
      </c>
      <c r="E2906" s="9"/>
    </row>
    <row r="2907" spans="1:5" ht="12" customHeight="1">
      <c r="A2907" s="32" t="s">
        <v>6076</v>
      </c>
      <c r="B2907" s="32" t="s">
        <v>6077</v>
      </c>
      <c r="C2907" s="33" t="s">
        <v>1978</v>
      </c>
      <c r="D2907" s="34">
        <v>52.06</v>
      </c>
      <c r="E2907" s="9"/>
    </row>
    <row r="2908" spans="1:5" ht="12" customHeight="1">
      <c r="A2908" s="32" t="s">
        <v>6078</v>
      </c>
      <c r="B2908" s="32" t="s">
        <v>6079</v>
      </c>
      <c r="C2908" s="33" t="s">
        <v>1978</v>
      </c>
      <c r="D2908" s="34">
        <v>53.32</v>
      </c>
      <c r="E2908" s="9"/>
    </row>
    <row r="2909" spans="1:5" ht="12" customHeight="1">
      <c r="A2909" s="32" t="s">
        <v>6080</v>
      </c>
      <c r="B2909" s="32" t="s">
        <v>6081</v>
      </c>
      <c r="C2909" s="33" t="s">
        <v>1978</v>
      </c>
      <c r="D2909" s="34">
        <v>50.8</v>
      </c>
      <c r="E2909" s="9"/>
    </row>
    <row r="2910" spans="1:5" ht="12" customHeight="1">
      <c r="A2910" s="32" t="s">
        <v>6082</v>
      </c>
      <c r="B2910" s="32" t="s">
        <v>6083</v>
      </c>
      <c r="C2910" s="33" t="s">
        <v>1978</v>
      </c>
      <c r="D2910" s="34">
        <v>50.8</v>
      </c>
      <c r="E2910" s="9"/>
    </row>
    <row r="2911" spans="1:5" ht="12" customHeight="1">
      <c r="A2911" s="32" t="s">
        <v>6084</v>
      </c>
      <c r="B2911" s="32" t="s">
        <v>6085</v>
      </c>
      <c r="C2911" s="33" t="s">
        <v>1979</v>
      </c>
      <c r="D2911" s="34">
        <v>24.19</v>
      </c>
      <c r="E2911" s="9"/>
    </row>
    <row r="2912" spans="1:5" ht="12" customHeight="1">
      <c r="A2912" s="32" t="s">
        <v>6086</v>
      </c>
      <c r="B2912" s="32" t="s">
        <v>6087</v>
      </c>
      <c r="C2912" s="33" t="s">
        <v>1978</v>
      </c>
      <c r="D2912" s="34">
        <v>58.36</v>
      </c>
      <c r="E2912" s="9"/>
    </row>
    <row r="2913" spans="1:5" ht="12" customHeight="1">
      <c r="A2913" s="32" t="s">
        <v>6088</v>
      </c>
      <c r="B2913" s="32" t="s">
        <v>6089</v>
      </c>
      <c r="C2913" s="33" t="s">
        <v>1978</v>
      </c>
      <c r="D2913" s="34">
        <v>49.54</v>
      </c>
      <c r="E2913" s="9"/>
    </row>
    <row r="2914" spans="1:5" ht="12" customHeight="1">
      <c r="A2914" s="32" t="s">
        <v>6090</v>
      </c>
      <c r="B2914" s="32" t="s">
        <v>6091</v>
      </c>
      <c r="C2914" s="33" t="s">
        <v>1978</v>
      </c>
      <c r="D2914" s="34">
        <v>68.43</v>
      </c>
      <c r="E2914" s="9"/>
    </row>
    <row r="2915" spans="1:5" ht="12" customHeight="1">
      <c r="A2915" s="32" t="s">
        <v>6092</v>
      </c>
      <c r="B2915" s="32" t="s">
        <v>6093</v>
      </c>
      <c r="C2915" s="33" t="s">
        <v>1978</v>
      </c>
      <c r="D2915" s="34">
        <v>68.43</v>
      </c>
      <c r="E2915" s="9"/>
    </row>
    <row r="2916" spans="1:5" ht="12" customHeight="1">
      <c r="A2916" s="32" t="s">
        <v>6094</v>
      </c>
      <c r="B2916" s="32" t="s">
        <v>6095</v>
      </c>
      <c r="C2916" s="33" t="s">
        <v>1979</v>
      </c>
      <c r="D2916" s="34">
        <v>157.2</v>
      </c>
      <c r="E2916" s="9"/>
    </row>
    <row r="2917" spans="1:5" ht="12" customHeight="1">
      <c r="A2917" s="32" t="s">
        <v>6096</v>
      </c>
      <c r="B2917" s="32" t="s">
        <v>6097</v>
      </c>
      <c r="C2917" s="33" t="s">
        <v>1979</v>
      </c>
      <c r="D2917" s="34">
        <v>156.1</v>
      </c>
      <c r="E2917" s="9"/>
    </row>
    <row r="2918" spans="1:5" ht="12" customHeight="1">
      <c r="A2918" s="32" t="s">
        <v>6098</v>
      </c>
      <c r="B2918" s="32" t="s">
        <v>6099</v>
      </c>
      <c r="C2918" s="33" t="s">
        <v>1979</v>
      </c>
      <c r="D2918" s="34">
        <v>157.34</v>
      </c>
      <c r="E2918" s="9"/>
    </row>
    <row r="2919" spans="1:5" ht="12" customHeight="1">
      <c r="A2919" s="32" t="s">
        <v>6100</v>
      </c>
      <c r="B2919" s="32" t="s">
        <v>6101</v>
      </c>
      <c r="C2919" s="33" t="s">
        <v>1979</v>
      </c>
      <c r="D2919" s="34">
        <v>169.95</v>
      </c>
      <c r="E2919" s="9"/>
    </row>
    <row r="2920" spans="1:5" ht="12" customHeight="1">
      <c r="A2920" s="32" t="s">
        <v>6102</v>
      </c>
      <c r="B2920" s="32" t="s">
        <v>6103</v>
      </c>
      <c r="C2920" s="33" t="s">
        <v>1979</v>
      </c>
      <c r="D2920" s="34">
        <v>166</v>
      </c>
      <c r="E2920" s="9"/>
    </row>
    <row r="2921" spans="1:5" ht="12" customHeight="1">
      <c r="A2921" s="32" t="s">
        <v>6104</v>
      </c>
      <c r="B2921" s="32" t="s">
        <v>6105</v>
      </c>
      <c r="C2921" s="33" t="s">
        <v>1979</v>
      </c>
      <c r="D2921" s="34">
        <v>163</v>
      </c>
      <c r="E2921" s="9"/>
    </row>
    <row r="2922" spans="1:5" ht="12" customHeight="1">
      <c r="A2922" s="35" t="s">
        <v>6106</v>
      </c>
      <c r="B2922" s="35" t="s">
        <v>6107</v>
      </c>
      <c r="C2922" s="36" t="s">
        <v>1979</v>
      </c>
      <c r="D2922" s="37">
        <v>168.27</v>
      </c>
      <c r="E2922" s="9"/>
    </row>
    <row r="2923" spans="1:5" ht="12" customHeight="1">
      <c r="A2923" s="35" t="s">
        <v>6108</v>
      </c>
      <c r="B2923" s="35" t="s">
        <v>6109</v>
      </c>
      <c r="C2923" s="36" t="s">
        <v>1979</v>
      </c>
      <c r="D2923" s="37">
        <v>158.39</v>
      </c>
      <c r="E2923" s="9"/>
    </row>
    <row r="2924" spans="1:5" ht="12" customHeight="1">
      <c r="A2924" s="35" t="s">
        <v>6110</v>
      </c>
      <c r="B2924" s="35" t="s">
        <v>6111</v>
      </c>
      <c r="C2924" s="36" t="s">
        <v>1979</v>
      </c>
      <c r="D2924" s="37">
        <v>163.22</v>
      </c>
      <c r="E2924" s="9"/>
    </row>
    <row r="2925" spans="1:5" ht="12" customHeight="1">
      <c r="A2925" s="35" t="s">
        <v>6112</v>
      </c>
      <c r="B2925" s="35" t="s">
        <v>6113</v>
      </c>
      <c r="C2925" s="36" t="s">
        <v>1979</v>
      </c>
      <c r="D2925" s="37">
        <v>164.12</v>
      </c>
      <c r="E2925" s="9"/>
    </row>
    <row r="2926" spans="1:5" ht="12" customHeight="1">
      <c r="A2926" s="35" t="s">
        <v>6114</v>
      </c>
      <c r="B2926" s="35" t="s">
        <v>6115</v>
      </c>
      <c r="C2926" s="36" t="s">
        <v>1979</v>
      </c>
      <c r="D2926" s="37">
        <v>160.93</v>
      </c>
      <c r="E2926" s="9"/>
    </row>
    <row r="2927" spans="1:5" ht="12" customHeight="1">
      <c r="A2927" s="35" t="s">
        <v>6116</v>
      </c>
      <c r="B2927" s="35" t="s">
        <v>6117</v>
      </c>
      <c r="C2927" s="36" t="s">
        <v>1979</v>
      </c>
      <c r="D2927" s="37">
        <v>160.69</v>
      </c>
      <c r="E2927" s="9"/>
    </row>
    <row r="2928" spans="1:5" ht="12" customHeight="1">
      <c r="A2928" s="35" t="s">
        <v>6118</v>
      </c>
      <c r="B2928" s="35" t="s">
        <v>6119</v>
      </c>
      <c r="C2928" s="36" t="s">
        <v>1979</v>
      </c>
      <c r="D2928" s="37">
        <v>160.22</v>
      </c>
      <c r="E2928" s="9"/>
    </row>
    <row r="2929" spans="1:5" ht="12" customHeight="1">
      <c r="A2929" s="35" t="s">
        <v>6120</v>
      </c>
      <c r="B2929" s="35" t="s">
        <v>6121</v>
      </c>
      <c r="C2929" s="36" t="s">
        <v>1979</v>
      </c>
      <c r="D2929" s="37">
        <v>167.99</v>
      </c>
      <c r="E2929" s="9"/>
    </row>
    <row r="2930" spans="1:5" ht="12" customHeight="1">
      <c r="A2930" s="35" t="s">
        <v>6122</v>
      </c>
      <c r="B2930" s="35" t="s">
        <v>6123</v>
      </c>
      <c r="C2930" s="36" t="s">
        <v>1979</v>
      </c>
      <c r="D2930" s="37">
        <v>158.91</v>
      </c>
      <c r="E2930" s="9"/>
    </row>
    <row r="2931" spans="1:5" ht="12" customHeight="1">
      <c r="A2931" s="35" t="s">
        <v>6124</v>
      </c>
      <c r="B2931" s="35" t="s">
        <v>6125</v>
      </c>
      <c r="C2931" s="36" t="s">
        <v>1979</v>
      </c>
      <c r="D2931" s="37">
        <v>155.18</v>
      </c>
      <c r="E2931" s="9"/>
    </row>
    <row r="2932" spans="1:5" ht="12" customHeight="1">
      <c r="A2932" s="32" t="s">
        <v>6126</v>
      </c>
      <c r="B2932" s="32" t="s">
        <v>6127</v>
      </c>
      <c r="C2932" s="33" t="s">
        <v>1979</v>
      </c>
      <c r="D2932" s="34">
        <v>162.83</v>
      </c>
      <c r="E2932" s="9"/>
    </row>
    <row r="2933" spans="1:5" ht="12" customHeight="1">
      <c r="A2933" s="32" t="s">
        <v>6128</v>
      </c>
      <c r="B2933" s="32" t="s">
        <v>6129</v>
      </c>
      <c r="C2933" s="33" t="s">
        <v>1979</v>
      </c>
      <c r="D2933" s="34">
        <v>162.74</v>
      </c>
      <c r="E2933" s="9"/>
    </row>
    <row r="2934" spans="1:5" ht="12" customHeight="1">
      <c r="A2934" s="32" t="s">
        <v>6130</v>
      </c>
      <c r="B2934" s="32" t="s">
        <v>6131</v>
      </c>
      <c r="C2934" s="33" t="s">
        <v>1979</v>
      </c>
      <c r="D2934" s="34">
        <v>171.66</v>
      </c>
      <c r="E2934" s="9"/>
    </row>
    <row r="2935" spans="1:5" ht="12" customHeight="1">
      <c r="A2935" s="32" t="s">
        <v>6132</v>
      </c>
      <c r="B2935" s="32" t="s">
        <v>6133</v>
      </c>
      <c r="C2935" s="33" t="s">
        <v>1979</v>
      </c>
      <c r="D2935" s="34">
        <v>154.45</v>
      </c>
      <c r="E2935" s="9"/>
    </row>
    <row r="2936" spans="1:5" ht="12" customHeight="1">
      <c r="A2936" s="32" t="s">
        <v>6134</v>
      </c>
      <c r="B2936" s="32" t="s">
        <v>6135</v>
      </c>
      <c r="C2936" s="33" t="s">
        <v>1979</v>
      </c>
      <c r="D2936" s="34">
        <v>166</v>
      </c>
      <c r="E2936" s="9"/>
    </row>
    <row r="2937" spans="1:5" ht="12" customHeight="1">
      <c r="A2937" s="32" t="s">
        <v>6136</v>
      </c>
      <c r="B2937" s="32" t="s">
        <v>6137</v>
      </c>
      <c r="C2937" s="33" t="s">
        <v>1979</v>
      </c>
      <c r="D2937" s="34">
        <v>165.32</v>
      </c>
      <c r="E2937" s="9"/>
    </row>
    <row r="2938" spans="1:5" ht="12" customHeight="1">
      <c r="A2938" s="32" t="s">
        <v>6138</v>
      </c>
      <c r="B2938" s="32" t="s">
        <v>6139</v>
      </c>
      <c r="C2938" s="33" t="s">
        <v>1979</v>
      </c>
      <c r="D2938" s="34">
        <v>168.27</v>
      </c>
      <c r="E2938" s="9"/>
    </row>
    <row r="2939" spans="1:5" ht="12" customHeight="1">
      <c r="A2939" s="32" t="s">
        <v>6140</v>
      </c>
      <c r="B2939" s="32" t="s">
        <v>6141</v>
      </c>
      <c r="C2939" s="33" t="s">
        <v>1979</v>
      </c>
      <c r="D2939" s="34">
        <v>165.32</v>
      </c>
      <c r="E2939" s="9"/>
    </row>
    <row r="2940" spans="1:5" ht="12" customHeight="1">
      <c r="A2940" s="32" t="s">
        <v>6142</v>
      </c>
      <c r="B2940" s="32" t="s">
        <v>6143</v>
      </c>
      <c r="C2940" s="33" t="s">
        <v>1979</v>
      </c>
      <c r="D2940" s="34">
        <v>160.02</v>
      </c>
      <c r="E2940" s="9"/>
    </row>
    <row r="2941" spans="1:5" ht="12" customHeight="1">
      <c r="A2941" s="35" t="s">
        <v>6144</v>
      </c>
      <c r="B2941" s="35" t="s">
        <v>6145</v>
      </c>
      <c r="C2941" s="36" t="s">
        <v>1979</v>
      </c>
      <c r="D2941" s="37">
        <v>169.41</v>
      </c>
      <c r="E2941" s="9"/>
    </row>
    <row r="2942" spans="1:5" ht="12" customHeight="1">
      <c r="A2942" s="32" t="s">
        <v>6146</v>
      </c>
      <c r="B2942" s="32" t="s">
        <v>6147</v>
      </c>
      <c r="C2942" s="33" t="s">
        <v>1979</v>
      </c>
      <c r="D2942" s="34">
        <v>160.82</v>
      </c>
      <c r="E2942" s="9"/>
    </row>
    <row r="2943" spans="1:5" ht="12" customHeight="1">
      <c r="A2943" s="32" t="s">
        <v>6148</v>
      </c>
      <c r="B2943" s="32" t="s">
        <v>6149</v>
      </c>
      <c r="C2943" s="33" t="s">
        <v>1979</v>
      </c>
      <c r="D2943" s="34">
        <v>160.12</v>
      </c>
      <c r="E2943" s="9"/>
    </row>
    <row r="2944" spans="1:5" ht="12" customHeight="1">
      <c r="A2944" s="32" t="s">
        <v>6150</v>
      </c>
      <c r="B2944" s="32" t="s">
        <v>6151</v>
      </c>
      <c r="C2944" s="33" t="s">
        <v>1979</v>
      </c>
      <c r="D2944" s="34">
        <v>167.48</v>
      </c>
      <c r="E2944" s="9"/>
    </row>
    <row r="2945" spans="1:5" ht="12" customHeight="1">
      <c r="A2945" s="32" t="s">
        <v>6152</v>
      </c>
      <c r="B2945" s="32" t="s">
        <v>3095</v>
      </c>
      <c r="C2945" s="33" t="s">
        <v>1979</v>
      </c>
      <c r="D2945" s="34">
        <v>158.57</v>
      </c>
      <c r="E2945" s="9"/>
    </row>
    <row r="2946" spans="1:5" ht="12" customHeight="1">
      <c r="A2946" s="32" t="s">
        <v>6153</v>
      </c>
      <c r="B2946" s="32" t="s">
        <v>6154</v>
      </c>
      <c r="C2946" s="33" t="s">
        <v>1979</v>
      </c>
      <c r="D2946" s="34">
        <v>163.17</v>
      </c>
      <c r="E2946" s="9"/>
    </row>
    <row r="2947" spans="1:5" ht="12" customHeight="1">
      <c r="A2947" s="32" t="s">
        <v>6155</v>
      </c>
      <c r="B2947" s="32" t="s">
        <v>6156</v>
      </c>
      <c r="C2947" s="33" t="s">
        <v>1979</v>
      </c>
      <c r="D2947" s="34">
        <v>160.52</v>
      </c>
      <c r="E2947" s="9"/>
    </row>
    <row r="2948" spans="1:5" ht="12" customHeight="1">
      <c r="A2948" s="32" t="s">
        <v>6157</v>
      </c>
      <c r="B2948" s="32" t="s">
        <v>6158</v>
      </c>
      <c r="C2948" s="33" t="s">
        <v>1979</v>
      </c>
      <c r="D2948" s="34">
        <v>165.32</v>
      </c>
      <c r="E2948" s="9"/>
    </row>
    <row r="2949" spans="1:5" ht="12" customHeight="1">
      <c r="A2949" s="32" t="s">
        <v>6159</v>
      </c>
      <c r="B2949" s="32" t="s">
        <v>6160</v>
      </c>
      <c r="C2949" s="33" t="s">
        <v>1979</v>
      </c>
      <c r="D2949" s="34">
        <v>165.48</v>
      </c>
      <c r="E2949" s="9"/>
    </row>
    <row r="2950" spans="1:5" ht="12" customHeight="1">
      <c r="A2950" s="32" t="s">
        <v>6161</v>
      </c>
      <c r="B2950" s="32" t="s">
        <v>6162</v>
      </c>
      <c r="C2950" s="33" t="s">
        <v>1979</v>
      </c>
      <c r="D2950" s="34">
        <v>165.48</v>
      </c>
      <c r="E2950" s="9"/>
    </row>
    <row r="2951" spans="1:5" ht="12" customHeight="1">
      <c r="A2951" s="35" t="s">
        <v>6163</v>
      </c>
      <c r="B2951" s="35" t="s">
        <v>6164</v>
      </c>
      <c r="C2951" s="36" t="s">
        <v>1979</v>
      </c>
      <c r="D2951" s="37">
        <v>164.12</v>
      </c>
      <c r="E2951" s="9"/>
    </row>
    <row r="2952" spans="1:5" ht="12" customHeight="1">
      <c r="A2952" s="32" t="s">
        <v>6165</v>
      </c>
      <c r="B2952" s="32" t="s">
        <v>6166</v>
      </c>
      <c r="C2952" s="33" t="s">
        <v>1979</v>
      </c>
      <c r="D2952" s="34">
        <v>157.51</v>
      </c>
      <c r="E2952" s="9"/>
    </row>
    <row r="2953" spans="1:5" ht="12" customHeight="1">
      <c r="A2953" s="32" t="s">
        <v>6167</v>
      </c>
      <c r="B2953" s="32" t="s">
        <v>6168</v>
      </c>
      <c r="C2953" s="33" t="s">
        <v>1979</v>
      </c>
      <c r="D2953" s="34">
        <v>165.32</v>
      </c>
      <c r="E2953" s="9"/>
    </row>
    <row r="2954" spans="1:5" ht="12" customHeight="1">
      <c r="A2954" s="32" t="s">
        <v>6169</v>
      </c>
      <c r="B2954" s="32" t="s">
        <v>6170</v>
      </c>
      <c r="C2954" s="33" t="s">
        <v>1979</v>
      </c>
      <c r="D2954" s="34">
        <v>159.44</v>
      </c>
      <c r="E2954" s="9"/>
    </row>
    <row r="2955" spans="1:5" ht="12" customHeight="1">
      <c r="A2955" s="32" t="s">
        <v>6171</v>
      </c>
      <c r="B2955" s="32" t="s">
        <v>6172</v>
      </c>
      <c r="C2955" s="33" t="s">
        <v>1979</v>
      </c>
      <c r="D2955" s="34">
        <v>158.39</v>
      </c>
      <c r="E2955" s="9"/>
    </row>
    <row r="2956" spans="1:5" ht="12" customHeight="1">
      <c r="A2956" s="35" t="s">
        <v>6173</v>
      </c>
      <c r="B2956" s="35" t="s">
        <v>6174</v>
      </c>
      <c r="C2956" s="36" t="s">
        <v>1979</v>
      </c>
      <c r="D2956" s="37">
        <v>167.48</v>
      </c>
      <c r="E2956" s="9"/>
    </row>
    <row r="2957" spans="1:5" ht="12" customHeight="1">
      <c r="A2957" s="35" t="s">
        <v>6175</v>
      </c>
      <c r="B2957" s="35" t="s">
        <v>6176</v>
      </c>
      <c r="C2957" s="36" t="s">
        <v>1979</v>
      </c>
      <c r="D2957" s="37">
        <v>37.82</v>
      </c>
      <c r="E2957" s="9"/>
    </row>
    <row r="2958" spans="1:5" ht="12" customHeight="1">
      <c r="A2958" s="35" t="s">
        <v>6177</v>
      </c>
      <c r="B2958" s="35" t="s">
        <v>6178</v>
      </c>
      <c r="C2958" s="36" t="s">
        <v>1979</v>
      </c>
      <c r="D2958" s="37">
        <v>62.84</v>
      </c>
      <c r="E2958" s="9"/>
    </row>
    <row r="2959" spans="1:5" ht="12" customHeight="1">
      <c r="A2959" s="35" t="s">
        <v>6179</v>
      </c>
      <c r="B2959" s="35" t="s">
        <v>6180</v>
      </c>
      <c r="C2959" s="36" t="s">
        <v>1979</v>
      </c>
      <c r="D2959" s="37">
        <v>40.7</v>
      </c>
      <c r="E2959" s="9"/>
    </row>
    <row r="2960" spans="1:5" ht="12" customHeight="1">
      <c r="A2960" s="35" t="s">
        <v>6181</v>
      </c>
      <c r="B2960" s="35" t="s">
        <v>6182</v>
      </c>
      <c r="C2960" s="36" t="s">
        <v>1978</v>
      </c>
      <c r="D2960" s="37">
        <v>49.54</v>
      </c>
      <c r="E2960" s="9"/>
    </row>
    <row r="2961" spans="1:5" ht="12" customHeight="1">
      <c r="A2961" s="35" t="s">
        <v>6183</v>
      </c>
      <c r="B2961" s="35" t="s">
        <v>6184</v>
      </c>
      <c r="C2961" s="36" t="s">
        <v>1979</v>
      </c>
      <c r="D2961" s="37">
        <v>101.99</v>
      </c>
      <c r="E2961" s="9"/>
    </row>
    <row r="2962" spans="1:5" ht="12" customHeight="1">
      <c r="A2962" s="35" t="s">
        <v>6185</v>
      </c>
      <c r="B2962" s="35" t="s">
        <v>6186</v>
      </c>
      <c r="C2962" s="36" t="s">
        <v>1978</v>
      </c>
      <c r="D2962" s="37">
        <v>50.8</v>
      </c>
      <c r="E2962" s="9"/>
    </row>
    <row r="2963" spans="1:5" ht="12" customHeight="1">
      <c r="A2963" s="35" t="s">
        <v>6187</v>
      </c>
      <c r="B2963" s="35" t="s">
        <v>6188</v>
      </c>
      <c r="C2963" s="36" t="s">
        <v>1979</v>
      </c>
      <c r="D2963" s="37">
        <v>34.25</v>
      </c>
      <c r="E2963" s="9"/>
    </row>
    <row r="2964" spans="1:5" ht="12" customHeight="1">
      <c r="A2964" s="35" t="s">
        <v>6189</v>
      </c>
      <c r="B2964" s="35" t="s">
        <v>6190</v>
      </c>
      <c r="C2964" s="36" t="s">
        <v>1979</v>
      </c>
      <c r="D2964" s="37">
        <v>45.08</v>
      </c>
      <c r="E2964" s="9"/>
    </row>
    <row r="2965" spans="1:5" ht="12" customHeight="1">
      <c r="A2965" s="35" t="s">
        <v>6191</v>
      </c>
      <c r="B2965" s="35" t="s">
        <v>6192</v>
      </c>
      <c r="C2965" s="36" t="s">
        <v>1979</v>
      </c>
      <c r="D2965" s="37">
        <v>42.6</v>
      </c>
      <c r="E2965" s="9"/>
    </row>
    <row r="2966" spans="1:5" ht="12" customHeight="1">
      <c r="A2966" s="35" t="s">
        <v>6193</v>
      </c>
      <c r="B2966" s="35" t="s">
        <v>6194</v>
      </c>
      <c r="C2966" s="36" t="s">
        <v>1978</v>
      </c>
      <c r="D2966" s="37">
        <v>53.32</v>
      </c>
      <c r="E2966" s="9"/>
    </row>
    <row r="2967" spans="1:5" ht="12" customHeight="1">
      <c r="A2967" s="35" t="s">
        <v>6195</v>
      </c>
      <c r="B2967" s="35" t="s">
        <v>6196</v>
      </c>
      <c r="C2967" s="36" t="s">
        <v>1979</v>
      </c>
      <c r="D2967" s="37">
        <v>32.63</v>
      </c>
      <c r="E2967" s="9"/>
    </row>
    <row r="2968" spans="1:5" ht="12" customHeight="1">
      <c r="A2968" s="35" t="s">
        <v>6197</v>
      </c>
      <c r="B2968" s="35" t="s">
        <v>6198</v>
      </c>
      <c r="C2968" s="36" t="s">
        <v>1979</v>
      </c>
      <c r="D2968" s="37">
        <v>29.05</v>
      </c>
      <c r="E2968" s="9"/>
    </row>
    <row r="2969" spans="1:5" ht="12" customHeight="1">
      <c r="A2969" s="35" t="s">
        <v>6199</v>
      </c>
      <c r="B2969" s="35" t="s">
        <v>6200</v>
      </c>
      <c r="C2969" s="36" t="s">
        <v>1979</v>
      </c>
      <c r="D2969" s="37">
        <v>31.46</v>
      </c>
      <c r="E2969" s="9"/>
    </row>
    <row r="2970" spans="1:5" ht="12" customHeight="1">
      <c r="A2970" s="35" t="s">
        <v>6201</v>
      </c>
      <c r="B2970" s="35" t="s">
        <v>6202</v>
      </c>
      <c r="C2970" s="36" t="s">
        <v>1979</v>
      </c>
      <c r="D2970" s="37">
        <v>43.85</v>
      </c>
      <c r="E2970" s="9"/>
    </row>
    <row r="2971" spans="1:5" ht="12" customHeight="1">
      <c r="A2971" s="35" t="s">
        <v>6203</v>
      </c>
      <c r="B2971" s="35" t="s">
        <v>6204</v>
      </c>
      <c r="C2971" s="36" t="s">
        <v>1979</v>
      </c>
      <c r="D2971" s="37">
        <v>38.55</v>
      </c>
      <c r="E2971" s="9"/>
    </row>
    <row r="2972" spans="1:5" ht="12" customHeight="1">
      <c r="A2972" s="35" t="s">
        <v>6205</v>
      </c>
      <c r="B2972" s="35" t="s">
        <v>6206</v>
      </c>
      <c r="C2972" s="36" t="s">
        <v>1978</v>
      </c>
      <c r="D2972" s="37">
        <v>50.8</v>
      </c>
      <c r="E2972" s="9"/>
    </row>
    <row r="2973" spans="1:5" ht="12" customHeight="1">
      <c r="A2973" s="35" t="s">
        <v>6207</v>
      </c>
      <c r="B2973" s="35" t="s">
        <v>6208</v>
      </c>
      <c r="C2973" s="36" t="s">
        <v>1979</v>
      </c>
      <c r="D2973" s="37">
        <v>36.12</v>
      </c>
      <c r="E2973" s="9"/>
    </row>
    <row r="2974" spans="1:5" ht="12" customHeight="1">
      <c r="A2974" s="35" t="s">
        <v>6209</v>
      </c>
      <c r="B2974" s="35" t="s">
        <v>6210</v>
      </c>
      <c r="C2974" s="36" t="s">
        <v>1979</v>
      </c>
      <c r="D2974" s="37">
        <v>39.12</v>
      </c>
      <c r="E2974" s="9"/>
    </row>
    <row r="2975" spans="1:5" ht="12" customHeight="1">
      <c r="A2975" s="35" t="s">
        <v>6211</v>
      </c>
      <c r="B2975" s="35" t="s">
        <v>6212</v>
      </c>
      <c r="C2975" s="36" t="s">
        <v>1979</v>
      </c>
      <c r="D2975" s="37">
        <v>82.37</v>
      </c>
      <c r="E2975" s="9"/>
    </row>
    <row r="2976" spans="1:5" ht="12" customHeight="1">
      <c r="A2976" s="35" t="s">
        <v>6213</v>
      </c>
      <c r="B2976" s="35" t="s">
        <v>6214</v>
      </c>
      <c r="C2976" s="36" t="s">
        <v>1979</v>
      </c>
      <c r="D2976" s="37">
        <v>48.57</v>
      </c>
      <c r="E2976" s="9"/>
    </row>
    <row r="2977" spans="1:5" ht="12" customHeight="1">
      <c r="A2977" s="35" t="s">
        <v>6215</v>
      </c>
      <c r="B2977" s="35" t="s">
        <v>6216</v>
      </c>
      <c r="C2977" s="36" t="s">
        <v>1979</v>
      </c>
      <c r="D2977" s="37">
        <v>39.97</v>
      </c>
      <c r="E2977" s="9"/>
    </row>
    <row r="2978" spans="1:5" ht="12" customHeight="1">
      <c r="A2978" s="35" t="s">
        <v>6217</v>
      </c>
      <c r="B2978" s="35" t="s">
        <v>6218</v>
      </c>
      <c r="C2978" s="36" t="s">
        <v>1979</v>
      </c>
      <c r="D2978" s="37">
        <v>38.14</v>
      </c>
      <c r="E2978" s="9"/>
    </row>
    <row r="2979" spans="1:5" ht="12" customHeight="1">
      <c r="A2979" s="35" t="s">
        <v>6219</v>
      </c>
      <c r="B2979" s="35" t="s">
        <v>6220</v>
      </c>
      <c r="C2979" s="36" t="s">
        <v>1979</v>
      </c>
      <c r="D2979" s="37">
        <v>26.36</v>
      </c>
      <c r="E2979" s="9"/>
    </row>
    <row r="2980" spans="1:5" ht="12" customHeight="1">
      <c r="A2980" s="35" t="s">
        <v>6221</v>
      </c>
      <c r="B2980" s="35" t="s">
        <v>6222</v>
      </c>
      <c r="C2980" s="36" t="s">
        <v>1979</v>
      </c>
      <c r="D2980" s="37">
        <v>156.66</v>
      </c>
      <c r="E2980" s="9"/>
    </row>
    <row r="2981" spans="1:5" ht="12" customHeight="1">
      <c r="A2981" s="35" t="s">
        <v>6223</v>
      </c>
      <c r="B2981" s="35" t="s">
        <v>6224</v>
      </c>
      <c r="C2981" s="36" t="s">
        <v>1979</v>
      </c>
      <c r="D2981" s="37">
        <v>220.32</v>
      </c>
      <c r="E2981" s="9"/>
    </row>
    <row r="2982" spans="1:5" ht="12" customHeight="1">
      <c r="A2982" s="35" t="s">
        <v>6225</v>
      </c>
      <c r="B2982" s="35" t="s">
        <v>6226</v>
      </c>
      <c r="C2982" s="36" t="s">
        <v>1979</v>
      </c>
      <c r="D2982" s="37">
        <v>172.5</v>
      </c>
      <c r="E2982" s="9"/>
    </row>
    <row r="2983" spans="1:5" ht="12" customHeight="1">
      <c r="A2983" s="35" t="s">
        <v>6227</v>
      </c>
      <c r="B2983" s="35" t="s">
        <v>6228</v>
      </c>
      <c r="C2983" s="36" t="s">
        <v>1979</v>
      </c>
      <c r="D2983" s="37">
        <v>175.63</v>
      </c>
      <c r="E2983" s="9"/>
    </row>
    <row r="2984" spans="1:5" ht="12" customHeight="1">
      <c r="A2984" s="35" t="s">
        <v>6229</v>
      </c>
      <c r="B2984" s="35" t="s">
        <v>6230</v>
      </c>
      <c r="C2984" s="36" t="s">
        <v>1979</v>
      </c>
      <c r="D2984" s="37">
        <v>165.29</v>
      </c>
      <c r="E2984" s="9"/>
    </row>
    <row r="2985" spans="1:5" ht="12" customHeight="1">
      <c r="A2985" s="35" t="s">
        <v>6231</v>
      </c>
      <c r="B2985" s="35" t="s">
        <v>6232</v>
      </c>
      <c r="C2985" s="36" t="s">
        <v>1979</v>
      </c>
      <c r="D2985" s="37">
        <v>162.27</v>
      </c>
      <c r="E2985" s="9"/>
    </row>
    <row r="2986" spans="1:5" ht="12" customHeight="1">
      <c r="A2986" s="35" t="s">
        <v>6233</v>
      </c>
      <c r="B2986" s="35" t="s">
        <v>3096</v>
      </c>
      <c r="C2986" s="36" t="s">
        <v>1979</v>
      </c>
      <c r="D2986" s="37">
        <v>285.24</v>
      </c>
      <c r="E2986" s="9"/>
    </row>
    <row r="2987" spans="1:5" ht="12" customHeight="1">
      <c r="A2987" s="35" t="s">
        <v>6234</v>
      </c>
      <c r="B2987" s="35" t="s">
        <v>6235</v>
      </c>
      <c r="C2987" s="36" t="s">
        <v>1979</v>
      </c>
      <c r="D2987" s="37">
        <v>213.3</v>
      </c>
      <c r="E2987" s="9"/>
    </row>
    <row r="2988" spans="1:5" ht="12" customHeight="1">
      <c r="A2988" s="35" t="s">
        <v>6236</v>
      </c>
      <c r="B2988" s="35" t="s">
        <v>6237</v>
      </c>
      <c r="C2988" s="36" t="s">
        <v>1979</v>
      </c>
      <c r="D2988" s="37">
        <v>184.36</v>
      </c>
      <c r="E2988" s="9"/>
    </row>
    <row r="2989" spans="1:5" ht="12" customHeight="1">
      <c r="A2989" s="35" t="s">
        <v>6238</v>
      </c>
      <c r="B2989" s="35" t="s">
        <v>6239</v>
      </c>
      <c r="C2989" s="36" t="s">
        <v>1979</v>
      </c>
      <c r="D2989" s="37">
        <v>277.94</v>
      </c>
      <c r="E2989" s="9"/>
    </row>
    <row r="2990" spans="1:5" ht="12" customHeight="1">
      <c r="A2990" s="35" t="s">
        <v>6240</v>
      </c>
      <c r="B2990" s="35" t="s">
        <v>6241</v>
      </c>
      <c r="C2990" s="36" t="s">
        <v>1979</v>
      </c>
      <c r="D2990" s="37">
        <v>198.82</v>
      </c>
      <c r="E2990" s="9"/>
    </row>
    <row r="2991" spans="1:5" ht="12" customHeight="1">
      <c r="A2991" s="35" t="s">
        <v>6242</v>
      </c>
      <c r="B2991" s="35" t="s">
        <v>6243</v>
      </c>
      <c r="C2991" s="36" t="s">
        <v>1979</v>
      </c>
      <c r="D2991" s="37">
        <v>251.5</v>
      </c>
      <c r="E2991" s="9"/>
    </row>
    <row r="2992" spans="1:5" ht="12" customHeight="1">
      <c r="A2992" s="35" t="s">
        <v>6244</v>
      </c>
      <c r="B2992" s="35" t="s">
        <v>6245</v>
      </c>
      <c r="C2992" s="36" t="s">
        <v>1979</v>
      </c>
      <c r="D2992" s="37">
        <v>28.66</v>
      </c>
      <c r="E2992" s="9"/>
    </row>
    <row r="2993" spans="1:5" ht="12" customHeight="1">
      <c r="A2993" s="35" t="s">
        <v>6246</v>
      </c>
      <c r="B2993" s="35" t="s">
        <v>6247</v>
      </c>
      <c r="C2993" s="36" t="s">
        <v>1979</v>
      </c>
      <c r="D2993" s="37">
        <v>36.73</v>
      </c>
      <c r="E2993" s="9"/>
    </row>
    <row r="2994" spans="1:5" ht="12" customHeight="1">
      <c r="A2994" s="35" t="s">
        <v>6248</v>
      </c>
      <c r="B2994" s="35" t="s">
        <v>6249</v>
      </c>
      <c r="C2994" s="36" t="s">
        <v>1979</v>
      </c>
      <c r="D2994" s="37">
        <v>36.26</v>
      </c>
      <c r="E2994" s="9"/>
    </row>
    <row r="2995" spans="1:5" ht="12" customHeight="1">
      <c r="A2995" s="35" t="s">
        <v>6250</v>
      </c>
      <c r="B2995" s="35" t="s">
        <v>6251</v>
      </c>
      <c r="C2995" s="36" t="s">
        <v>1979</v>
      </c>
      <c r="D2995" s="37">
        <v>161.58</v>
      </c>
      <c r="E2995" s="9"/>
    </row>
    <row r="2996" spans="1:5" ht="12" customHeight="1">
      <c r="A2996" s="35" t="s">
        <v>6252</v>
      </c>
      <c r="B2996" s="35" t="s">
        <v>6253</v>
      </c>
      <c r="C2996" s="36" t="s">
        <v>1979</v>
      </c>
      <c r="D2996" s="37">
        <v>187.7</v>
      </c>
      <c r="E2996" s="9"/>
    </row>
    <row r="2997" spans="1:5" ht="12" customHeight="1">
      <c r="A2997" s="35" t="s">
        <v>6254</v>
      </c>
      <c r="B2997" s="35" t="s">
        <v>6255</v>
      </c>
      <c r="C2997" s="36" t="s">
        <v>1979</v>
      </c>
      <c r="D2997" s="37">
        <v>209.77</v>
      </c>
      <c r="E2997" s="9"/>
    </row>
    <row r="2998" spans="1:5" ht="12" customHeight="1">
      <c r="A2998" s="35" t="s">
        <v>6256</v>
      </c>
      <c r="B2998" s="35" t="s">
        <v>6257</v>
      </c>
      <c r="C2998" s="36" t="s">
        <v>1979</v>
      </c>
      <c r="D2998" s="37">
        <v>376.86</v>
      </c>
      <c r="E2998" s="9"/>
    </row>
    <row r="2999" spans="1:5" ht="12" customHeight="1">
      <c r="A2999" s="35" t="s">
        <v>6258</v>
      </c>
      <c r="B2999" s="35" t="s">
        <v>6259</v>
      </c>
      <c r="C2999" s="36" t="s">
        <v>1979</v>
      </c>
      <c r="D2999" s="37">
        <v>620.92</v>
      </c>
      <c r="E2999" s="9"/>
    </row>
    <row r="3000" spans="1:5" ht="12" customHeight="1">
      <c r="A3000" s="32" t="s">
        <v>6260</v>
      </c>
      <c r="B3000" s="32" t="s">
        <v>6261</v>
      </c>
      <c r="C3000" s="33" t="s">
        <v>1979</v>
      </c>
      <c r="D3000" s="34">
        <v>1032.57</v>
      </c>
      <c r="E3000" s="9"/>
    </row>
    <row r="3001" spans="1:5" ht="12" customHeight="1">
      <c r="A3001" s="35" t="s">
        <v>6262</v>
      </c>
      <c r="B3001" s="35" t="s">
        <v>6263</v>
      </c>
      <c r="C3001" s="36" t="s">
        <v>1979</v>
      </c>
      <c r="D3001" s="37">
        <v>1679.31</v>
      </c>
      <c r="E3001" s="9"/>
    </row>
    <row r="3002" spans="1:5" ht="12" customHeight="1">
      <c r="A3002" s="32" t="s">
        <v>6264</v>
      </c>
      <c r="B3002" s="32" t="s">
        <v>6265</v>
      </c>
      <c r="C3002" s="33" t="s">
        <v>1979</v>
      </c>
      <c r="D3002" s="34">
        <v>16.22</v>
      </c>
      <c r="E3002" s="9"/>
    </row>
    <row r="3003" spans="1:5" ht="12" customHeight="1">
      <c r="A3003" s="35" t="s">
        <v>6266</v>
      </c>
      <c r="B3003" s="35" t="s">
        <v>6267</v>
      </c>
      <c r="C3003" s="36" t="s">
        <v>1979</v>
      </c>
      <c r="D3003" s="37">
        <v>83.4</v>
      </c>
      <c r="E3003" s="9"/>
    </row>
    <row r="3004" spans="1:5" ht="12" customHeight="1">
      <c r="A3004" s="35" t="s">
        <v>6268</v>
      </c>
      <c r="B3004" s="35" t="s">
        <v>6269</v>
      </c>
      <c r="C3004" s="36" t="s">
        <v>1979</v>
      </c>
      <c r="D3004" s="37">
        <v>19.61</v>
      </c>
      <c r="E3004" s="9"/>
    </row>
    <row r="3005" spans="1:5" ht="12" customHeight="1">
      <c r="A3005" s="35" t="s">
        <v>6270</v>
      </c>
      <c r="B3005" s="35" t="s">
        <v>6271</v>
      </c>
      <c r="C3005" s="36" t="s">
        <v>1979</v>
      </c>
      <c r="D3005" s="37">
        <v>218.12</v>
      </c>
      <c r="E3005" s="9"/>
    </row>
    <row r="3006" spans="1:5" ht="12" customHeight="1">
      <c r="A3006" s="32" t="s">
        <v>6272</v>
      </c>
      <c r="B3006" s="32" t="s">
        <v>6273</v>
      </c>
      <c r="C3006" s="33" t="s">
        <v>1979</v>
      </c>
      <c r="D3006" s="34">
        <v>293.99</v>
      </c>
      <c r="E3006" s="9"/>
    </row>
    <row r="3007" spans="1:5" ht="12" customHeight="1">
      <c r="A3007" s="35" t="s">
        <v>6274</v>
      </c>
      <c r="B3007" s="35" t="s">
        <v>6275</v>
      </c>
      <c r="C3007" s="36" t="s">
        <v>1979</v>
      </c>
      <c r="D3007" s="37">
        <v>203.27</v>
      </c>
      <c r="E3007" s="9"/>
    </row>
    <row r="3008" spans="1:5" ht="12" customHeight="1">
      <c r="A3008" s="35" t="s">
        <v>6276</v>
      </c>
      <c r="B3008" s="35" t="s">
        <v>6277</v>
      </c>
      <c r="C3008" s="36" t="s">
        <v>1979</v>
      </c>
      <c r="D3008" s="37">
        <v>355.98</v>
      </c>
      <c r="E3008" s="9"/>
    </row>
    <row r="3009" spans="1:5" ht="12" customHeight="1">
      <c r="A3009" s="35" t="s">
        <v>6278</v>
      </c>
      <c r="B3009" s="35" t="s">
        <v>6279</v>
      </c>
      <c r="C3009" s="36" t="s">
        <v>1979</v>
      </c>
      <c r="D3009" s="37">
        <v>194.76</v>
      </c>
      <c r="E3009" s="9"/>
    </row>
    <row r="3010" spans="1:5" ht="12" customHeight="1">
      <c r="A3010" s="35" t="s">
        <v>6280</v>
      </c>
      <c r="B3010" s="35" t="s">
        <v>6281</v>
      </c>
      <c r="C3010" s="36" t="s">
        <v>1979</v>
      </c>
      <c r="D3010" s="37">
        <v>148.32</v>
      </c>
      <c r="E3010" s="9"/>
    </row>
    <row r="3011" spans="1:5" ht="12" customHeight="1">
      <c r="A3011" s="35" t="s">
        <v>6282</v>
      </c>
      <c r="B3011" s="35" t="s">
        <v>6283</v>
      </c>
      <c r="C3011" s="36" t="s">
        <v>1979</v>
      </c>
      <c r="D3011" s="37">
        <v>575.72</v>
      </c>
      <c r="E3011" s="9"/>
    </row>
    <row r="3012" spans="1:5" ht="12" customHeight="1">
      <c r="A3012" s="32" t="s">
        <v>6284</v>
      </c>
      <c r="B3012" s="32" t="s">
        <v>6285</v>
      </c>
      <c r="C3012" s="33" t="s">
        <v>1979</v>
      </c>
      <c r="D3012" s="34">
        <v>358.5</v>
      </c>
      <c r="E3012" s="9"/>
    </row>
    <row r="3013" spans="1:5" ht="12" customHeight="1">
      <c r="A3013" s="35" t="s">
        <v>6286</v>
      </c>
      <c r="B3013" s="35" t="s">
        <v>6287</v>
      </c>
      <c r="C3013" s="36" t="s">
        <v>1979</v>
      </c>
      <c r="D3013" s="37">
        <v>449.1</v>
      </c>
      <c r="E3013" s="9"/>
    </row>
    <row r="3014" spans="1:5" ht="12" customHeight="1">
      <c r="A3014" s="35" t="s">
        <v>6288</v>
      </c>
      <c r="B3014" s="35" t="s">
        <v>6289</v>
      </c>
      <c r="C3014" s="36" t="s">
        <v>1979</v>
      </c>
      <c r="D3014" s="37">
        <v>183.88</v>
      </c>
      <c r="E3014" s="9"/>
    </row>
    <row r="3015" spans="1:5" ht="12" customHeight="1">
      <c r="A3015" s="35" t="s">
        <v>6290</v>
      </c>
      <c r="B3015" s="35" t="s">
        <v>6291</v>
      </c>
      <c r="C3015" s="36" t="s">
        <v>1979</v>
      </c>
      <c r="D3015" s="37">
        <v>159.52</v>
      </c>
      <c r="E3015" s="9"/>
    </row>
    <row r="3016" spans="1:5" ht="12" customHeight="1">
      <c r="A3016" s="35" t="s">
        <v>6292</v>
      </c>
      <c r="B3016" s="35" t="s">
        <v>6293</v>
      </c>
      <c r="C3016" s="36" t="s">
        <v>1979</v>
      </c>
      <c r="D3016" s="37">
        <v>188.42</v>
      </c>
      <c r="E3016" s="9"/>
    </row>
    <row r="3017" spans="1:5" ht="12" customHeight="1">
      <c r="A3017" s="35" t="s">
        <v>6294</v>
      </c>
      <c r="B3017" s="35" t="s">
        <v>6295</v>
      </c>
      <c r="C3017" s="36" t="s">
        <v>1979</v>
      </c>
      <c r="D3017" s="37">
        <v>190.49</v>
      </c>
      <c r="E3017" s="9"/>
    </row>
    <row r="3018" spans="1:5" ht="12" customHeight="1">
      <c r="A3018" s="35" t="s">
        <v>6296</v>
      </c>
      <c r="B3018" s="35" t="s">
        <v>6297</v>
      </c>
      <c r="C3018" s="36" t="s">
        <v>1979</v>
      </c>
      <c r="D3018" s="37">
        <v>158.48</v>
      </c>
      <c r="E3018" s="9"/>
    </row>
    <row r="3019" spans="1:5" ht="12" customHeight="1">
      <c r="A3019" s="35" t="s">
        <v>6298</v>
      </c>
      <c r="B3019" s="35" t="s">
        <v>6299</v>
      </c>
      <c r="C3019" s="36" t="s">
        <v>1979</v>
      </c>
      <c r="D3019" s="37">
        <v>159.62</v>
      </c>
      <c r="E3019" s="9"/>
    </row>
    <row r="3020" spans="1:5" ht="12" customHeight="1">
      <c r="A3020" s="35" t="s">
        <v>6300</v>
      </c>
      <c r="B3020" s="35" t="s">
        <v>6301</v>
      </c>
      <c r="C3020" s="36" t="s">
        <v>1979</v>
      </c>
      <c r="D3020" s="37">
        <v>167.37</v>
      </c>
      <c r="E3020" s="9"/>
    </row>
    <row r="3021" spans="1:5" ht="12" customHeight="1">
      <c r="A3021" s="35" t="s">
        <v>6302</v>
      </c>
      <c r="B3021" s="35" t="s">
        <v>6303</v>
      </c>
      <c r="C3021" s="36" t="s">
        <v>1979</v>
      </c>
      <c r="D3021" s="37">
        <v>168.96</v>
      </c>
      <c r="E3021" s="9"/>
    </row>
    <row r="3022" spans="1:5" ht="12" customHeight="1">
      <c r="A3022" s="35" t="s">
        <v>6304</v>
      </c>
      <c r="B3022" s="35" t="s">
        <v>6305</v>
      </c>
      <c r="C3022" s="36" t="s">
        <v>1979</v>
      </c>
      <c r="D3022" s="37">
        <v>162.34</v>
      </c>
      <c r="E3022" s="9"/>
    </row>
    <row r="3023" spans="1:5" ht="12" customHeight="1">
      <c r="A3023" s="35" t="s">
        <v>6306</v>
      </c>
      <c r="B3023" s="35" t="s">
        <v>6307</v>
      </c>
      <c r="C3023" s="36" t="s">
        <v>1979</v>
      </c>
      <c r="D3023" s="37">
        <v>159.55</v>
      </c>
      <c r="E3023" s="9"/>
    </row>
    <row r="3024" spans="1:5" ht="12" customHeight="1">
      <c r="A3024" s="35" t="s">
        <v>6308</v>
      </c>
      <c r="B3024" s="35" t="s">
        <v>6309</v>
      </c>
      <c r="C3024" s="36" t="s">
        <v>1979</v>
      </c>
      <c r="D3024" s="37">
        <v>160.08</v>
      </c>
      <c r="E3024" s="9"/>
    </row>
    <row r="3025" spans="1:5" ht="12" customHeight="1">
      <c r="A3025" s="35" t="s">
        <v>6310</v>
      </c>
      <c r="B3025" s="35" t="s">
        <v>6311</v>
      </c>
      <c r="C3025" s="36" t="s">
        <v>1979</v>
      </c>
      <c r="D3025" s="37">
        <v>155.75</v>
      </c>
      <c r="E3025" s="9"/>
    </row>
    <row r="3026" spans="1:5" ht="12" customHeight="1">
      <c r="A3026" s="35" t="s">
        <v>6312</v>
      </c>
      <c r="B3026" s="35" t="s">
        <v>6313</v>
      </c>
      <c r="C3026" s="36" t="s">
        <v>1979</v>
      </c>
      <c r="D3026" s="37">
        <v>158.27</v>
      </c>
      <c r="E3026" s="9"/>
    </row>
    <row r="3027" spans="1:5" ht="12" customHeight="1">
      <c r="A3027" s="35" t="s">
        <v>6314</v>
      </c>
      <c r="B3027" s="35" t="s">
        <v>6315</v>
      </c>
      <c r="C3027" s="36" t="s">
        <v>1979</v>
      </c>
      <c r="D3027" s="37">
        <v>159.02</v>
      </c>
      <c r="E3027" s="9"/>
    </row>
    <row r="3028" spans="1:5" ht="12" customHeight="1">
      <c r="A3028" s="35" t="s">
        <v>6316</v>
      </c>
      <c r="B3028" s="35" t="s">
        <v>6317</v>
      </c>
      <c r="C3028" s="36" t="s">
        <v>1979</v>
      </c>
      <c r="D3028" s="37">
        <v>161.86</v>
      </c>
      <c r="E3028" s="9"/>
    </row>
    <row r="3029" spans="1:5" ht="12" customHeight="1">
      <c r="A3029" s="35" t="s">
        <v>6318</v>
      </c>
      <c r="B3029" s="35" t="s">
        <v>1883</v>
      </c>
      <c r="C3029" s="36" t="s">
        <v>951</v>
      </c>
      <c r="D3029" s="37">
        <v>1078.08</v>
      </c>
      <c r="E3029" s="9"/>
    </row>
    <row r="3030" spans="1:5" ht="12" customHeight="1">
      <c r="A3030" s="35" t="s">
        <v>6319</v>
      </c>
      <c r="B3030" s="35" t="s">
        <v>1424</v>
      </c>
      <c r="C3030" s="36" t="s">
        <v>1979</v>
      </c>
      <c r="D3030" s="37">
        <v>989.22</v>
      </c>
      <c r="E3030" s="9"/>
    </row>
    <row r="3031" spans="1:5" ht="12" customHeight="1">
      <c r="A3031" s="35" t="s">
        <v>6320</v>
      </c>
      <c r="B3031" s="35" t="s">
        <v>1884</v>
      </c>
      <c r="C3031" s="36" t="s">
        <v>1979</v>
      </c>
      <c r="D3031" s="37">
        <v>4304.32</v>
      </c>
      <c r="E3031" s="9"/>
    </row>
    <row r="3032" spans="1:5" ht="12" customHeight="1">
      <c r="A3032" s="35" t="s">
        <v>6321</v>
      </c>
      <c r="B3032" s="35" t="s">
        <v>216</v>
      </c>
      <c r="C3032" s="36" t="s">
        <v>1979</v>
      </c>
      <c r="D3032" s="37">
        <v>51872.28</v>
      </c>
      <c r="E3032" s="9"/>
    </row>
    <row r="3033" spans="1:5" ht="12" customHeight="1">
      <c r="A3033" s="35" t="s">
        <v>6322</v>
      </c>
      <c r="B3033" s="35" t="s">
        <v>1425</v>
      </c>
      <c r="C3033" s="36" t="s">
        <v>1978</v>
      </c>
      <c r="D3033" s="37">
        <v>84.84</v>
      </c>
      <c r="E3033" s="9"/>
    </row>
    <row r="3034" spans="1:5" ht="12" customHeight="1">
      <c r="A3034" s="35" t="s">
        <v>6323</v>
      </c>
      <c r="B3034" s="35" t="s">
        <v>1426</v>
      </c>
      <c r="C3034" s="36" t="s">
        <v>1979</v>
      </c>
      <c r="D3034" s="37">
        <v>6559.7</v>
      </c>
      <c r="E3034" s="9"/>
    </row>
    <row r="3035" spans="1:5" ht="12" customHeight="1">
      <c r="A3035" s="35" t="s">
        <v>6324</v>
      </c>
      <c r="B3035" s="35" t="s">
        <v>6325</v>
      </c>
      <c r="C3035" s="36" t="s">
        <v>1469</v>
      </c>
      <c r="D3035" s="37">
        <v>100.53</v>
      </c>
      <c r="E3035" s="9"/>
    </row>
    <row r="3036" spans="1:5" ht="12" customHeight="1">
      <c r="A3036" s="35" t="s">
        <v>6326</v>
      </c>
      <c r="B3036" s="35" t="s">
        <v>1427</v>
      </c>
      <c r="C3036" s="36" t="s">
        <v>1469</v>
      </c>
      <c r="D3036" s="37">
        <v>746.14</v>
      </c>
      <c r="E3036" s="9"/>
    </row>
    <row r="3037" spans="1:5" ht="12" customHeight="1">
      <c r="A3037" s="35" t="s">
        <v>6327</v>
      </c>
      <c r="B3037" s="35" t="s">
        <v>1428</v>
      </c>
      <c r="C3037" s="36" t="s">
        <v>1469</v>
      </c>
      <c r="D3037" s="37">
        <v>675.74</v>
      </c>
      <c r="E3037" s="9"/>
    </row>
    <row r="3038" spans="1:5" ht="12" customHeight="1">
      <c r="A3038" s="35" t="s">
        <v>6328</v>
      </c>
      <c r="B3038" s="35" t="s">
        <v>1429</v>
      </c>
      <c r="C3038" s="36" t="s">
        <v>1469</v>
      </c>
      <c r="D3038" s="37">
        <v>535.65</v>
      </c>
      <c r="E3038" s="9"/>
    </row>
    <row r="3039" spans="1:5" ht="12" customHeight="1">
      <c r="A3039" s="35" t="s">
        <v>6329</v>
      </c>
      <c r="B3039" s="35" t="s">
        <v>1885</v>
      </c>
      <c r="C3039" s="36" t="s">
        <v>1978</v>
      </c>
      <c r="D3039" s="37">
        <v>85.01</v>
      </c>
      <c r="E3039" s="9"/>
    </row>
    <row r="3040" spans="1:5" ht="12" customHeight="1">
      <c r="A3040" s="35" t="s">
        <v>6330</v>
      </c>
      <c r="B3040" s="35" t="s">
        <v>1430</v>
      </c>
      <c r="C3040" s="36" t="s">
        <v>1469</v>
      </c>
      <c r="D3040" s="37">
        <v>452.93</v>
      </c>
      <c r="E3040" s="9"/>
    </row>
    <row r="3041" spans="1:5" ht="12" customHeight="1">
      <c r="A3041" s="35" t="s">
        <v>6331</v>
      </c>
      <c r="B3041" s="35" t="s">
        <v>6332</v>
      </c>
      <c r="C3041" s="36" t="s">
        <v>1978</v>
      </c>
      <c r="D3041" s="37">
        <v>128.63</v>
      </c>
      <c r="E3041" s="9"/>
    </row>
    <row r="3042" spans="1:5" ht="12" customHeight="1">
      <c r="A3042" s="35" t="s">
        <v>6333</v>
      </c>
      <c r="B3042" s="35" t="s">
        <v>224</v>
      </c>
      <c r="C3042" s="36" t="s">
        <v>1979</v>
      </c>
      <c r="D3042" s="37">
        <v>14041.31</v>
      </c>
      <c r="E3042" s="9"/>
    </row>
    <row r="3043" spans="1:5" ht="12" customHeight="1">
      <c r="A3043" s="35" t="s">
        <v>6334</v>
      </c>
      <c r="B3043" s="35" t="s">
        <v>1886</v>
      </c>
      <c r="C3043" s="36" t="s">
        <v>939</v>
      </c>
      <c r="D3043" s="37">
        <v>366.15</v>
      </c>
      <c r="E3043" s="9"/>
    </row>
    <row r="3044" spans="1:5" ht="12" customHeight="1">
      <c r="A3044" s="7" t="s">
        <v>6903</v>
      </c>
      <c r="B3044" s="8" t="s">
        <v>6904</v>
      </c>
      <c r="C3044" s="9"/>
      <c r="D3044" s="9"/>
      <c r="E3044" s="9"/>
    </row>
    <row r="3045" spans="1:5" ht="12" customHeight="1">
      <c r="A3045" s="35" t="s">
        <v>6335</v>
      </c>
      <c r="B3045" s="35" t="s">
        <v>1887</v>
      </c>
      <c r="C3045" s="36" t="s">
        <v>1469</v>
      </c>
      <c r="D3045" s="37">
        <v>33.28</v>
      </c>
      <c r="E3045" s="9"/>
    </row>
    <row r="3046" spans="1:5" ht="12" customHeight="1">
      <c r="A3046" s="35" t="s">
        <v>6336</v>
      </c>
      <c r="B3046" s="35" t="s">
        <v>1888</v>
      </c>
      <c r="C3046" s="36" t="s">
        <v>1469</v>
      </c>
      <c r="D3046" s="37">
        <v>48.27</v>
      </c>
      <c r="E3046" s="9"/>
    </row>
    <row r="3047" spans="1:5" ht="12" customHeight="1">
      <c r="A3047" s="35" t="s">
        <v>6337</v>
      </c>
      <c r="B3047" s="35" t="s">
        <v>1889</v>
      </c>
      <c r="C3047" s="36" t="s">
        <v>1979</v>
      </c>
      <c r="D3047" s="37">
        <v>291.18</v>
      </c>
      <c r="E3047" s="9"/>
    </row>
    <row r="3048" spans="1:5" ht="12" customHeight="1">
      <c r="A3048" s="35" t="s">
        <v>6338</v>
      </c>
      <c r="B3048" s="35" t="s">
        <v>1890</v>
      </c>
      <c r="C3048" s="36" t="s">
        <v>1469</v>
      </c>
      <c r="D3048" s="37">
        <v>96.37</v>
      </c>
      <c r="E3048" s="9"/>
    </row>
    <row r="3049" spans="1:5" ht="12" customHeight="1">
      <c r="A3049" s="35" t="s">
        <v>6339</v>
      </c>
      <c r="B3049" s="35" t="s">
        <v>1891</v>
      </c>
      <c r="C3049" s="36" t="s">
        <v>1469</v>
      </c>
      <c r="D3049" s="37">
        <v>98.54</v>
      </c>
      <c r="E3049" s="9"/>
    </row>
    <row r="3050" spans="1:5" ht="12" customHeight="1">
      <c r="A3050" s="35" t="s">
        <v>6340</v>
      </c>
      <c r="B3050" s="35" t="s">
        <v>1892</v>
      </c>
      <c r="C3050" s="36" t="s">
        <v>1469</v>
      </c>
      <c r="D3050" s="37">
        <v>102.95</v>
      </c>
      <c r="E3050" s="9"/>
    </row>
    <row r="3051" spans="1:5" ht="12" customHeight="1">
      <c r="A3051" s="35" t="s">
        <v>6341</v>
      </c>
      <c r="B3051" s="35" t="s">
        <v>1893</v>
      </c>
      <c r="C3051" s="36" t="s">
        <v>1469</v>
      </c>
      <c r="D3051" s="37">
        <v>46.69</v>
      </c>
      <c r="E3051" s="9"/>
    </row>
    <row r="3052" spans="1:5" ht="12" customHeight="1">
      <c r="A3052" s="35" t="s">
        <v>6342</v>
      </c>
      <c r="B3052" s="35" t="s">
        <v>1894</v>
      </c>
      <c r="C3052" s="36" t="s">
        <v>1469</v>
      </c>
      <c r="D3052" s="37">
        <v>54.88</v>
      </c>
      <c r="E3052" s="9"/>
    </row>
    <row r="3053" spans="1:5" ht="12" customHeight="1">
      <c r="A3053" s="35" t="s">
        <v>6343</v>
      </c>
      <c r="B3053" s="35" t="s">
        <v>1895</v>
      </c>
      <c r="C3053" s="36" t="s">
        <v>1469</v>
      </c>
      <c r="D3053" s="37">
        <v>71.14</v>
      </c>
      <c r="E3053" s="9"/>
    </row>
    <row r="3054" spans="1:5" ht="12" customHeight="1">
      <c r="A3054" s="35" t="s">
        <v>6344</v>
      </c>
      <c r="B3054" s="35" t="s">
        <v>1896</v>
      </c>
      <c r="C3054" s="36" t="s">
        <v>1469</v>
      </c>
      <c r="D3054" s="37">
        <v>94.4</v>
      </c>
      <c r="E3054" s="9"/>
    </row>
    <row r="3055" spans="1:5" ht="12" customHeight="1">
      <c r="A3055" s="35" t="s">
        <v>6345</v>
      </c>
      <c r="B3055" s="35" t="s">
        <v>1897</v>
      </c>
      <c r="C3055" s="36" t="s">
        <v>1469</v>
      </c>
      <c r="D3055" s="37">
        <v>71.36</v>
      </c>
      <c r="E3055" s="9"/>
    </row>
    <row r="3056" spans="1:5" ht="12" customHeight="1">
      <c r="A3056" s="35" t="s">
        <v>6346</v>
      </c>
      <c r="B3056" s="35" t="s">
        <v>1898</v>
      </c>
      <c r="C3056" s="36" t="s">
        <v>1469</v>
      </c>
      <c r="D3056" s="37">
        <v>83.58</v>
      </c>
      <c r="E3056" s="9"/>
    </row>
    <row r="3057" spans="1:5" ht="12" customHeight="1">
      <c r="A3057" s="35" t="s">
        <v>6347</v>
      </c>
      <c r="B3057" s="35" t="s">
        <v>1899</v>
      </c>
      <c r="C3057" s="36" t="s">
        <v>1469</v>
      </c>
      <c r="D3057" s="37">
        <v>96.23</v>
      </c>
      <c r="E3057" s="9"/>
    </row>
    <row r="3058" spans="1:5" ht="12" customHeight="1">
      <c r="A3058" s="35" t="s">
        <v>6348</v>
      </c>
      <c r="B3058" s="35" t="s">
        <v>1900</v>
      </c>
      <c r="C3058" s="36" t="s">
        <v>1469</v>
      </c>
      <c r="D3058" s="37">
        <v>285.73</v>
      </c>
      <c r="E3058" s="9"/>
    </row>
    <row r="3059" spans="1:5" ht="12" customHeight="1">
      <c r="A3059" s="35" t="s">
        <v>6349</v>
      </c>
      <c r="B3059" s="35" t="s">
        <v>1901</v>
      </c>
      <c r="C3059" s="36" t="s">
        <v>1469</v>
      </c>
      <c r="D3059" s="37">
        <v>315.38</v>
      </c>
      <c r="E3059" s="9"/>
    </row>
    <row r="3060" spans="1:5" ht="12" customHeight="1">
      <c r="A3060" s="35" t="s">
        <v>6350</v>
      </c>
      <c r="B3060" s="35" t="s">
        <v>1902</v>
      </c>
      <c r="C3060" s="36" t="s">
        <v>1469</v>
      </c>
      <c r="D3060" s="37">
        <v>366.84</v>
      </c>
      <c r="E3060" s="9"/>
    </row>
    <row r="3061" spans="1:5" ht="12" customHeight="1">
      <c r="A3061" s="35" t="s">
        <v>6351</v>
      </c>
      <c r="B3061" s="35" t="s">
        <v>225</v>
      </c>
      <c r="C3061" s="36" t="s">
        <v>1469</v>
      </c>
      <c r="D3061" s="37">
        <v>67.42</v>
      </c>
      <c r="E3061" s="9"/>
    </row>
    <row r="3062" spans="1:5" ht="12" customHeight="1">
      <c r="A3062" s="35" t="s">
        <v>6352</v>
      </c>
      <c r="B3062" s="35" t="s">
        <v>226</v>
      </c>
      <c r="C3062" s="36" t="s">
        <v>1469</v>
      </c>
      <c r="D3062" s="37">
        <v>74.19</v>
      </c>
      <c r="E3062" s="9"/>
    </row>
    <row r="3063" spans="1:5" ht="12" customHeight="1">
      <c r="A3063" s="35" t="s">
        <v>6353</v>
      </c>
      <c r="B3063" s="35" t="s">
        <v>227</v>
      </c>
      <c r="C3063" s="36" t="s">
        <v>1469</v>
      </c>
      <c r="D3063" s="37">
        <v>97.26</v>
      </c>
      <c r="E3063" s="9"/>
    </row>
    <row r="3064" spans="1:5" ht="12" customHeight="1">
      <c r="A3064" s="35" t="s">
        <v>6354</v>
      </c>
      <c r="B3064" s="35" t="s">
        <v>6355</v>
      </c>
      <c r="C3064" s="36" t="s">
        <v>1469</v>
      </c>
      <c r="D3064" s="37">
        <v>1892.5</v>
      </c>
      <c r="E3064" s="9"/>
    </row>
    <row r="3065" spans="1:5" ht="12" customHeight="1">
      <c r="A3065" s="35" t="s">
        <v>6356</v>
      </c>
      <c r="B3065" s="35" t="s">
        <v>6357</v>
      </c>
      <c r="C3065" s="36" t="s">
        <v>1979</v>
      </c>
      <c r="D3065" s="37">
        <v>590.48</v>
      </c>
      <c r="E3065" s="9"/>
    </row>
    <row r="3066" spans="1:5" ht="12" customHeight="1">
      <c r="A3066" s="35" t="s">
        <v>6358</v>
      </c>
      <c r="B3066" s="35" t="s">
        <v>6359</v>
      </c>
      <c r="C3066" s="36" t="s">
        <v>1469</v>
      </c>
      <c r="D3066" s="37">
        <v>2644.21</v>
      </c>
      <c r="E3066" s="9"/>
    </row>
    <row r="3067" spans="1:5" ht="12" customHeight="1">
      <c r="A3067" s="35" t="s">
        <v>6360</v>
      </c>
      <c r="B3067" s="35" t="s">
        <v>6361</v>
      </c>
      <c r="C3067" s="36" t="s">
        <v>1979</v>
      </c>
      <c r="D3067" s="37">
        <v>903.78</v>
      </c>
      <c r="E3067" s="9"/>
    </row>
    <row r="3068" spans="1:5" ht="12" customHeight="1">
      <c r="A3068" s="35" t="s">
        <v>6362</v>
      </c>
      <c r="B3068" s="35" t="s">
        <v>3097</v>
      </c>
      <c r="C3068" s="36" t="s">
        <v>1469</v>
      </c>
      <c r="D3068" s="37">
        <v>2268.16</v>
      </c>
      <c r="E3068" s="9"/>
    </row>
    <row r="3069" spans="1:5" ht="12" customHeight="1">
      <c r="A3069" s="35" t="s">
        <v>6363</v>
      </c>
      <c r="B3069" s="35" t="s">
        <v>6364</v>
      </c>
      <c r="C3069" s="36" t="s">
        <v>1469</v>
      </c>
      <c r="D3069" s="37">
        <v>3188.69</v>
      </c>
      <c r="E3069" s="9"/>
    </row>
    <row r="3070" spans="1:5" ht="12" customHeight="1">
      <c r="A3070" s="35" t="s">
        <v>6995</v>
      </c>
      <c r="B3070" s="35" t="s">
        <v>7005</v>
      </c>
      <c r="C3070" s="36" t="s">
        <v>1469</v>
      </c>
      <c r="D3070" s="37"/>
      <c r="E3070" s="9"/>
    </row>
    <row r="3071" spans="1:5" ht="12" customHeight="1">
      <c r="A3071" s="35" t="s">
        <v>6996</v>
      </c>
      <c r="B3071" s="35" t="s">
        <v>7006</v>
      </c>
      <c r="C3071" s="36" t="s">
        <v>1469</v>
      </c>
      <c r="D3071" s="37"/>
      <c r="E3071" s="9"/>
    </row>
    <row r="3072" spans="1:5" ht="12" customHeight="1">
      <c r="A3072" s="35" t="s">
        <v>6997</v>
      </c>
      <c r="B3072" s="35" t="s">
        <v>7007</v>
      </c>
      <c r="C3072" s="36" t="s">
        <v>1469</v>
      </c>
      <c r="D3072" s="37"/>
      <c r="E3072" s="9"/>
    </row>
    <row r="3073" spans="1:5" ht="12" customHeight="1">
      <c r="A3073" s="35" t="s">
        <v>6998</v>
      </c>
      <c r="B3073" s="35" t="s">
        <v>579</v>
      </c>
      <c r="C3073" s="36" t="s">
        <v>1979</v>
      </c>
      <c r="D3073" s="37"/>
      <c r="E3073" s="9"/>
    </row>
    <row r="3074" spans="1:5" ht="12" customHeight="1">
      <c r="A3074" s="35" t="s">
        <v>6999</v>
      </c>
      <c r="B3074" s="35" t="s">
        <v>7008</v>
      </c>
      <c r="C3074" s="36" t="s">
        <v>1979</v>
      </c>
      <c r="D3074" s="37"/>
      <c r="E3074" s="9"/>
    </row>
    <row r="3075" spans="1:5" ht="12" customHeight="1">
      <c r="A3075" s="35" t="s">
        <v>7000</v>
      </c>
      <c r="B3075" s="35" t="s">
        <v>7009</v>
      </c>
      <c r="C3075" s="36" t="s">
        <v>1979</v>
      </c>
      <c r="D3075" s="37"/>
      <c r="E3075" s="9"/>
    </row>
    <row r="3076" spans="1:5" ht="12" customHeight="1">
      <c r="A3076" s="35" t="s">
        <v>7001</v>
      </c>
      <c r="B3076" s="35" t="s">
        <v>7010</v>
      </c>
      <c r="C3076" s="36" t="s">
        <v>1469</v>
      </c>
      <c r="D3076" s="37"/>
      <c r="E3076" s="9"/>
    </row>
    <row r="3077" spans="1:5" ht="12" customHeight="1">
      <c r="A3077" s="35" t="s">
        <v>7002</v>
      </c>
      <c r="B3077" s="35" t="s">
        <v>7011</v>
      </c>
      <c r="C3077" s="36" t="s">
        <v>1979</v>
      </c>
      <c r="D3077" s="37"/>
      <c r="E3077" s="9"/>
    </row>
    <row r="3078" spans="1:5" ht="12" customHeight="1">
      <c r="A3078" s="35" t="s">
        <v>7003</v>
      </c>
      <c r="B3078" s="35" t="s">
        <v>7012</v>
      </c>
      <c r="C3078" s="36" t="s">
        <v>1979</v>
      </c>
      <c r="D3078" s="37"/>
      <c r="E3078" s="9"/>
    </row>
    <row r="3079" spans="1:5" ht="12" customHeight="1">
      <c r="A3079" s="35" t="s">
        <v>7004</v>
      </c>
      <c r="B3079" s="35" t="s">
        <v>7013</v>
      </c>
      <c r="C3079" s="36" t="s">
        <v>1469</v>
      </c>
      <c r="D3079" s="37"/>
      <c r="E3079" s="9"/>
    </row>
    <row r="3080" spans="1:5" ht="12" customHeight="1">
      <c r="A3080" s="32" t="s">
        <v>6365</v>
      </c>
      <c r="B3080" s="32" t="s">
        <v>1903</v>
      </c>
      <c r="C3080" s="33" t="s">
        <v>939</v>
      </c>
      <c r="D3080" s="34">
        <v>366.15</v>
      </c>
      <c r="E3080" s="9"/>
    </row>
    <row r="3081" spans="1:5" ht="12" customHeight="1">
      <c r="A3081" s="7" t="s">
        <v>6905</v>
      </c>
      <c r="B3081" s="8" t="s">
        <v>6906</v>
      </c>
      <c r="C3081" s="9"/>
      <c r="D3081" s="9"/>
      <c r="E3081" s="9"/>
    </row>
    <row r="3082" spans="1:5" ht="12" customHeight="1">
      <c r="A3082" s="35" t="s">
        <v>6366</v>
      </c>
      <c r="B3082" s="35" t="s">
        <v>1904</v>
      </c>
      <c r="C3082" s="36" t="s">
        <v>1469</v>
      </c>
      <c r="D3082" s="37">
        <v>201.44</v>
      </c>
      <c r="E3082" s="9"/>
    </row>
    <row r="3083" spans="1:5" ht="12" customHeight="1">
      <c r="A3083" s="35" t="s">
        <v>6367</v>
      </c>
      <c r="B3083" s="35" t="s">
        <v>1905</v>
      </c>
      <c r="C3083" s="36" t="s">
        <v>941</v>
      </c>
      <c r="D3083" s="37">
        <v>4847.39</v>
      </c>
      <c r="E3083" s="9"/>
    </row>
    <row r="3084" spans="1:5" ht="12" customHeight="1">
      <c r="A3084" s="35" t="s">
        <v>6368</v>
      </c>
      <c r="B3084" s="35" t="s">
        <v>1906</v>
      </c>
      <c r="C3084" s="36" t="s">
        <v>1979</v>
      </c>
      <c r="D3084" s="37">
        <v>3704.47</v>
      </c>
      <c r="E3084" s="9"/>
    </row>
    <row r="3085" spans="1:5" ht="12" customHeight="1">
      <c r="A3085" s="32" t="s">
        <v>6369</v>
      </c>
      <c r="B3085" s="32" t="s">
        <v>6370</v>
      </c>
      <c r="C3085" s="33" t="s">
        <v>1979</v>
      </c>
      <c r="D3085" s="34">
        <v>3704.47</v>
      </c>
      <c r="E3085" s="9"/>
    </row>
    <row r="3086" spans="1:5" ht="12" customHeight="1">
      <c r="A3086" s="43" t="s">
        <v>6371</v>
      </c>
      <c r="B3086" s="35" t="s">
        <v>6372</v>
      </c>
      <c r="C3086" s="44" t="s">
        <v>1978</v>
      </c>
      <c r="D3086" s="45">
        <v>57.42</v>
      </c>
      <c r="E3086" s="9"/>
    </row>
    <row r="3087" spans="1:5" ht="12" customHeight="1">
      <c r="A3087" s="32" t="s">
        <v>6373</v>
      </c>
      <c r="B3087" s="32" t="s">
        <v>6374</v>
      </c>
      <c r="C3087" s="33" t="s">
        <v>1978</v>
      </c>
      <c r="D3087" s="34">
        <v>52.9</v>
      </c>
      <c r="E3087" s="9"/>
    </row>
    <row r="3088" spans="1:5" ht="12" customHeight="1">
      <c r="A3088" s="32" t="s">
        <v>6375</v>
      </c>
      <c r="B3088" s="38" t="s">
        <v>6376</v>
      </c>
      <c r="C3088" s="33" t="s">
        <v>1978</v>
      </c>
      <c r="D3088" s="34">
        <v>91.18</v>
      </c>
      <c r="E3088" s="9"/>
    </row>
    <row r="3089" spans="1:5" ht="12" customHeight="1">
      <c r="A3089" s="32" t="s">
        <v>6377</v>
      </c>
      <c r="B3089" s="38" t="s">
        <v>6378</v>
      </c>
      <c r="C3089" s="33" t="s">
        <v>1979</v>
      </c>
      <c r="D3089" s="34">
        <v>204.53</v>
      </c>
      <c r="E3089" s="9"/>
    </row>
    <row r="3090" spans="1:5" ht="12" customHeight="1">
      <c r="A3090" s="32" t="s">
        <v>6379</v>
      </c>
      <c r="B3090" s="32" t="s">
        <v>6380</v>
      </c>
      <c r="C3090" s="33" t="s">
        <v>1979</v>
      </c>
      <c r="D3090" s="34">
        <v>202.96</v>
      </c>
      <c r="E3090" s="9"/>
    </row>
    <row r="3091" spans="1:5" ht="12" customHeight="1">
      <c r="A3091" s="32" t="s">
        <v>6381</v>
      </c>
      <c r="B3091" s="32" t="s">
        <v>1907</v>
      </c>
      <c r="C3091" s="33" t="s">
        <v>1978</v>
      </c>
      <c r="D3091" s="34">
        <v>246.08</v>
      </c>
      <c r="E3091" s="9"/>
    </row>
    <row r="3092" spans="1:5" ht="12" customHeight="1">
      <c r="A3092" s="32" t="s">
        <v>6382</v>
      </c>
      <c r="B3092" s="32" t="s">
        <v>228</v>
      </c>
      <c r="C3092" s="33" t="s">
        <v>1978</v>
      </c>
      <c r="D3092" s="34">
        <v>295.87</v>
      </c>
      <c r="E3092" s="9"/>
    </row>
    <row r="3093" spans="1:5" ht="12" customHeight="1">
      <c r="A3093" s="32" t="s">
        <v>6383</v>
      </c>
      <c r="B3093" s="38" t="s">
        <v>6384</v>
      </c>
      <c r="C3093" s="33" t="s">
        <v>1978</v>
      </c>
      <c r="D3093" s="34">
        <v>45.95</v>
      </c>
      <c r="E3093" s="9"/>
    </row>
    <row r="3094" spans="1:5" ht="12" customHeight="1">
      <c r="A3094" s="35" t="s">
        <v>6385</v>
      </c>
      <c r="B3094" s="35" t="s">
        <v>6386</v>
      </c>
      <c r="C3094" s="36" t="s">
        <v>1469</v>
      </c>
      <c r="D3094" s="37">
        <v>54.14</v>
      </c>
      <c r="E3094" s="9"/>
    </row>
    <row r="3095" spans="1:5" ht="12" customHeight="1">
      <c r="A3095" s="32" t="s">
        <v>6387</v>
      </c>
      <c r="B3095" s="32" t="s">
        <v>6388</v>
      </c>
      <c r="C3095" s="33" t="s">
        <v>1469</v>
      </c>
      <c r="D3095" s="34">
        <v>50.79</v>
      </c>
      <c r="E3095" s="9"/>
    </row>
    <row r="3096" spans="1:5" ht="12" customHeight="1">
      <c r="A3096" s="32" t="s">
        <v>6389</v>
      </c>
      <c r="B3096" s="32" t="s">
        <v>1908</v>
      </c>
      <c r="C3096" s="33" t="s">
        <v>1978</v>
      </c>
      <c r="D3096" s="34">
        <v>11.48</v>
      </c>
      <c r="E3096" s="9"/>
    </row>
    <row r="3097" spans="1:5" ht="12" customHeight="1">
      <c r="A3097" s="32" t="s">
        <v>6390</v>
      </c>
      <c r="B3097" s="32" t="s">
        <v>1909</v>
      </c>
      <c r="C3097" s="33" t="s">
        <v>1469</v>
      </c>
      <c r="D3097" s="34">
        <v>19.41</v>
      </c>
      <c r="E3097" s="9"/>
    </row>
    <row r="3098" spans="1:5" ht="12" customHeight="1">
      <c r="A3098" s="35" t="s">
        <v>6391</v>
      </c>
      <c r="B3098" s="35" t="s">
        <v>6392</v>
      </c>
      <c r="C3098" s="36" t="s">
        <v>1978</v>
      </c>
      <c r="D3098" s="37">
        <v>286.46</v>
      </c>
      <c r="E3098" s="9"/>
    </row>
    <row r="3099" spans="1:5" ht="12" customHeight="1">
      <c r="A3099" s="32" t="s">
        <v>6393</v>
      </c>
      <c r="B3099" s="32" t="s">
        <v>6394</v>
      </c>
      <c r="C3099" s="33" t="s">
        <v>1978</v>
      </c>
      <c r="D3099" s="34">
        <v>2.27</v>
      </c>
      <c r="E3099" s="9"/>
    </row>
    <row r="3100" spans="1:5" ht="12" customHeight="1">
      <c r="A3100" s="32" t="s">
        <v>6395</v>
      </c>
      <c r="B3100" s="32" t="s">
        <v>1910</v>
      </c>
      <c r="C3100" s="33" t="s">
        <v>1977</v>
      </c>
      <c r="D3100" s="34">
        <v>11.68</v>
      </c>
      <c r="E3100" s="9"/>
    </row>
    <row r="3101" spans="1:5" ht="12" customHeight="1">
      <c r="A3101" s="32" t="s">
        <v>6396</v>
      </c>
      <c r="B3101" s="32" t="s">
        <v>1911</v>
      </c>
      <c r="C3101" s="33" t="s">
        <v>1977</v>
      </c>
      <c r="D3101" s="34">
        <v>2.08</v>
      </c>
      <c r="E3101" s="9"/>
    </row>
    <row r="3102" spans="1:5" ht="12" customHeight="1">
      <c r="A3102" s="32" t="s">
        <v>6397</v>
      </c>
      <c r="B3102" s="32" t="s">
        <v>6398</v>
      </c>
      <c r="C3102" s="33" t="s">
        <v>1977</v>
      </c>
      <c r="D3102" s="34">
        <v>3.23</v>
      </c>
      <c r="E3102" s="9"/>
    </row>
    <row r="3103" spans="1:5" ht="12" customHeight="1">
      <c r="A3103" s="32" t="s">
        <v>6399</v>
      </c>
      <c r="B3103" s="38" t="s">
        <v>6400</v>
      </c>
      <c r="C3103" s="33" t="s">
        <v>1979</v>
      </c>
      <c r="D3103" s="34">
        <v>7811.17</v>
      </c>
      <c r="E3103" s="9"/>
    </row>
    <row r="3104" spans="1:5" ht="12" customHeight="1">
      <c r="A3104" s="32" t="s">
        <v>6401</v>
      </c>
      <c r="B3104" s="32" t="s">
        <v>6402</v>
      </c>
      <c r="C3104" s="33" t="s">
        <v>1979</v>
      </c>
      <c r="D3104" s="34">
        <v>21.19</v>
      </c>
      <c r="E3104" s="9"/>
    </row>
    <row r="3105" spans="1:5" ht="12" customHeight="1">
      <c r="A3105" s="32" t="s">
        <v>6403</v>
      </c>
      <c r="B3105" s="32" t="s">
        <v>2189</v>
      </c>
      <c r="C3105" s="33" t="s">
        <v>1979</v>
      </c>
      <c r="D3105" s="34">
        <v>13.4</v>
      </c>
      <c r="E3105" s="9"/>
    </row>
    <row r="3106" spans="1:5" ht="12" customHeight="1">
      <c r="A3106" s="32" t="s">
        <v>6404</v>
      </c>
      <c r="B3106" s="32" t="s">
        <v>1431</v>
      </c>
      <c r="C3106" s="33" t="s">
        <v>1979</v>
      </c>
      <c r="D3106" s="34">
        <v>5.36</v>
      </c>
      <c r="E3106" s="9"/>
    </row>
    <row r="3107" spans="1:5" ht="12" customHeight="1">
      <c r="A3107" s="32" t="s">
        <v>6405</v>
      </c>
      <c r="B3107" s="32" t="s">
        <v>1432</v>
      </c>
      <c r="C3107" s="33" t="s">
        <v>1979</v>
      </c>
      <c r="D3107" s="34">
        <v>2.68</v>
      </c>
      <c r="E3107" s="9"/>
    </row>
    <row r="3108" spans="1:5" ht="12" customHeight="1">
      <c r="A3108" s="32" t="s">
        <v>6406</v>
      </c>
      <c r="B3108" s="32" t="s">
        <v>1433</v>
      </c>
      <c r="C3108" s="33" t="s">
        <v>1979</v>
      </c>
      <c r="D3108" s="34">
        <v>26.81</v>
      </c>
      <c r="E3108" s="9"/>
    </row>
    <row r="3109" spans="1:5" ht="12" customHeight="1">
      <c r="A3109" s="32" t="s">
        <v>6407</v>
      </c>
      <c r="B3109" s="32" t="s">
        <v>1434</v>
      </c>
      <c r="C3109" s="33" t="s">
        <v>1979</v>
      </c>
      <c r="D3109" s="34">
        <v>6.7</v>
      </c>
      <c r="E3109" s="9"/>
    </row>
    <row r="3110" spans="1:5" ht="12" customHeight="1">
      <c r="A3110" s="32" t="s">
        <v>6408</v>
      </c>
      <c r="B3110" s="32" t="s">
        <v>2208</v>
      </c>
      <c r="C3110" s="33" t="s">
        <v>1979</v>
      </c>
      <c r="D3110" s="34">
        <v>14.22</v>
      </c>
      <c r="E3110" s="9"/>
    </row>
    <row r="3111" spans="1:5" ht="12" customHeight="1">
      <c r="A3111" s="32" t="s">
        <v>6409</v>
      </c>
      <c r="B3111" s="32" t="s">
        <v>2209</v>
      </c>
      <c r="C3111" s="33" t="s">
        <v>1979</v>
      </c>
      <c r="D3111" s="34">
        <v>6.7</v>
      </c>
      <c r="E3111" s="9"/>
    </row>
    <row r="3112" spans="1:5" ht="12" customHeight="1">
      <c r="A3112" s="32" t="s">
        <v>6410</v>
      </c>
      <c r="B3112" s="32" t="s">
        <v>2210</v>
      </c>
      <c r="C3112" s="33" t="s">
        <v>939</v>
      </c>
      <c r="D3112" s="34">
        <v>366.15</v>
      </c>
      <c r="E3112" s="9"/>
    </row>
    <row r="3113" spans="1:5" ht="12" customHeight="1">
      <c r="A3113" s="32" t="s">
        <v>6411</v>
      </c>
      <c r="B3113" s="32" t="s">
        <v>6412</v>
      </c>
      <c r="C3113" s="33" t="s">
        <v>1979</v>
      </c>
      <c r="D3113" s="34">
        <v>7.67</v>
      </c>
      <c r="E3113" s="9"/>
    </row>
    <row r="3114" spans="1:5" ht="12" customHeight="1">
      <c r="A3114" s="32" t="s">
        <v>6413</v>
      </c>
      <c r="B3114" s="32" t="s">
        <v>6414</v>
      </c>
      <c r="C3114" s="33" t="s">
        <v>1979</v>
      </c>
      <c r="D3114" s="34">
        <v>24.51</v>
      </c>
      <c r="E3114" s="9"/>
    </row>
    <row r="3115" spans="1:5" ht="12" customHeight="1">
      <c r="A3115" s="32" t="s">
        <v>6415</v>
      </c>
      <c r="B3115" s="32" t="s">
        <v>6416</v>
      </c>
      <c r="C3115" s="33" t="s">
        <v>1979</v>
      </c>
      <c r="D3115" s="34">
        <v>351.24</v>
      </c>
      <c r="E3115" s="9"/>
    </row>
    <row r="3116" spans="1:5" ht="12" customHeight="1">
      <c r="A3116" s="32" t="s">
        <v>6417</v>
      </c>
      <c r="B3116" s="32" t="s">
        <v>6418</v>
      </c>
      <c r="C3116" s="33" t="s">
        <v>1979</v>
      </c>
      <c r="D3116" s="34">
        <v>363.67</v>
      </c>
      <c r="E3116" s="9"/>
    </row>
    <row r="3117" spans="1:5" ht="12" customHeight="1">
      <c r="A3117" s="32" t="s">
        <v>6419</v>
      </c>
      <c r="B3117" s="32" t="s">
        <v>2211</v>
      </c>
      <c r="C3117" s="33" t="s">
        <v>1979</v>
      </c>
      <c r="D3117" s="34">
        <v>129.26</v>
      </c>
      <c r="E3117" s="9"/>
    </row>
    <row r="3118" spans="1:5" ht="12" customHeight="1">
      <c r="A3118" s="35" t="s">
        <v>6420</v>
      </c>
      <c r="B3118" s="35" t="s">
        <v>2212</v>
      </c>
      <c r="C3118" s="36" t="s">
        <v>1979</v>
      </c>
      <c r="D3118" s="37">
        <v>406.63</v>
      </c>
      <c r="E3118" s="9"/>
    </row>
    <row r="3119" spans="1:5" ht="12" customHeight="1">
      <c r="A3119" s="35" t="s">
        <v>6421</v>
      </c>
      <c r="B3119" s="35" t="s">
        <v>2213</v>
      </c>
      <c r="C3119" s="36" t="s">
        <v>1979</v>
      </c>
      <c r="D3119" s="37">
        <v>398.89</v>
      </c>
      <c r="E3119" s="9"/>
    </row>
    <row r="3120" spans="1:5" ht="12" customHeight="1">
      <c r="A3120" s="32" t="s">
        <v>6422</v>
      </c>
      <c r="B3120" s="32" t="s">
        <v>2214</v>
      </c>
      <c r="C3120" s="33" t="s">
        <v>1979</v>
      </c>
      <c r="D3120" s="34">
        <v>372.26</v>
      </c>
      <c r="E3120" s="9"/>
    </row>
    <row r="3121" spans="1:5" ht="12" customHeight="1">
      <c r="A3121" s="32" t="s">
        <v>6423</v>
      </c>
      <c r="B3121" s="32" t="s">
        <v>2215</v>
      </c>
      <c r="C3121" s="33" t="s">
        <v>1979</v>
      </c>
      <c r="D3121" s="34">
        <v>455.82</v>
      </c>
      <c r="E3121" s="9"/>
    </row>
    <row r="3122" spans="1:5" ht="12" customHeight="1">
      <c r="A3122" s="32" t="s">
        <v>6424</v>
      </c>
      <c r="B3122" s="32" t="s">
        <v>2216</v>
      </c>
      <c r="C3122" s="33" t="s">
        <v>1979</v>
      </c>
      <c r="D3122" s="34">
        <v>445.92</v>
      </c>
      <c r="E3122" s="9"/>
    </row>
    <row r="3123" spans="1:5" ht="12" customHeight="1">
      <c r="A3123" s="32" t="s">
        <v>6425</v>
      </c>
      <c r="B3123" s="32" t="s">
        <v>2217</v>
      </c>
      <c r="C3123" s="33" t="s">
        <v>1979</v>
      </c>
      <c r="D3123" s="34">
        <v>412.37</v>
      </c>
      <c r="E3123" s="9"/>
    </row>
    <row r="3124" spans="1:5" ht="12" customHeight="1">
      <c r="A3124" s="32" t="s">
        <v>6426</v>
      </c>
      <c r="B3124" s="32" t="s">
        <v>2218</v>
      </c>
      <c r="C3124" s="33" t="s">
        <v>1979</v>
      </c>
      <c r="D3124" s="34">
        <v>519</v>
      </c>
      <c r="E3124" s="9"/>
    </row>
    <row r="3125" spans="1:5" ht="12" customHeight="1">
      <c r="A3125" s="32" t="s">
        <v>6427</v>
      </c>
      <c r="B3125" s="32" t="s">
        <v>2219</v>
      </c>
      <c r="C3125" s="33" t="s">
        <v>1979</v>
      </c>
      <c r="D3125" s="34">
        <v>1178.55</v>
      </c>
      <c r="E3125" s="9"/>
    </row>
    <row r="3126" spans="1:5" ht="12" customHeight="1">
      <c r="A3126" s="32" t="s">
        <v>6428</v>
      </c>
      <c r="B3126" s="32" t="s">
        <v>2220</v>
      </c>
      <c r="C3126" s="33" t="s">
        <v>1979</v>
      </c>
      <c r="D3126" s="34">
        <v>1922.77</v>
      </c>
      <c r="E3126" s="9"/>
    </row>
    <row r="3127" spans="1:5" ht="12" customHeight="1">
      <c r="A3127" s="32" t="s">
        <v>6429</v>
      </c>
      <c r="B3127" s="32" t="s">
        <v>2221</v>
      </c>
      <c r="C3127" s="33" t="s">
        <v>1979</v>
      </c>
      <c r="D3127" s="34">
        <v>723.69</v>
      </c>
      <c r="E3127" s="9"/>
    </row>
    <row r="3128" spans="1:5" ht="12" customHeight="1">
      <c r="A3128" s="32" t="s">
        <v>6430</v>
      </c>
      <c r="B3128" s="32" t="s">
        <v>2222</v>
      </c>
      <c r="C3128" s="33" t="s">
        <v>1979</v>
      </c>
      <c r="D3128" s="34">
        <v>1046.49</v>
      </c>
      <c r="E3128" s="9"/>
    </row>
    <row r="3129" spans="1:5" ht="12" customHeight="1">
      <c r="A3129" s="32" t="s">
        <v>6431</v>
      </c>
      <c r="B3129" s="32" t="s">
        <v>2223</v>
      </c>
      <c r="C3129" s="33" t="s">
        <v>1979</v>
      </c>
      <c r="D3129" s="34">
        <v>555.66</v>
      </c>
      <c r="E3129" s="9"/>
    </row>
    <row r="3130" spans="1:5" ht="12" customHeight="1">
      <c r="A3130" s="32" t="s">
        <v>6432</v>
      </c>
      <c r="B3130" s="32" t="s">
        <v>2224</v>
      </c>
      <c r="C3130" s="33" t="s">
        <v>1979</v>
      </c>
      <c r="D3130" s="34">
        <v>146.23</v>
      </c>
      <c r="E3130" s="9"/>
    </row>
    <row r="3131" spans="1:5" ht="12" customHeight="1">
      <c r="A3131" s="7" t="s">
        <v>7014</v>
      </c>
      <c r="B3131" s="8" t="s">
        <v>7027</v>
      </c>
      <c r="C3131" s="9"/>
      <c r="D3131" s="9"/>
      <c r="E3131" s="9"/>
    </row>
    <row r="3132" spans="1:5" ht="12" customHeight="1">
      <c r="A3132" s="32" t="s">
        <v>7015</v>
      </c>
      <c r="B3132" s="32" t="s">
        <v>3956</v>
      </c>
      <c r="C3132" s="33" t="s">
        <v>1979</v>
      </c>
      <c r="D3132" s="34"/>
      <c r="E3132" s="9"/>
    </row>
    <row r="3133" spans="1:5" ht="12" customHeight="1">
      <c r="A3133" s="32" t="s">
        <v>7016</v>
      </c>
      <c r="B3133" s="32" t="s">
        <v>1513</v>
      </c>
      <c r="C3133" s="33" t="s">
        <v>1979</v>
      </c>
      <c r="D3133" s="34"/>
      <c r="E3133" s="9"/>
    </row>
    <row r="3134" spans="1:5" ht="12" customHeight="1">
      <c r="A3134" s="32" t="s">
        <v>7017</v>
      </c>
      <c r="B3134" s="32" t="s">
        <v>678</v>
      </c>
      <c r="C3134" s="33" t="s">
        <v>1979</v>
      </c>
      <c r="D3134" s="34"/>
      <c r="E3134" s="9"/>
    </row>
    <row r="3135" spans="1:5" ht="12" customHeight="1">
      <c r="A3135" s="35" t="s">
        <v>6433</v>
      </c>
      <c r="B3135" s="32" t="s">
        <v>229</v>
      </c>
      <c r="C3135" s="36" t="s">
        <v>1979</v>
      </c>
      <c r="D3135" s="37">
        <v>3319.88</v>
      </c>
      <c r="E3135" s="9"/>
    </row>
    <row r="3136" spans="1:5" ht="12" customHeight="1">
      <c r="A3136" s="35" t="s">
        <v>6434</v>
      </c>
      <c r="B3136" s="35" t="s">
        <v>1371</v>
      </c>
      <c r="C3136" s="36" t="s">
        <v>1979</v>
      </c>
      <c r="D3136" s="37">
        <v>4039.94</v>
      </c>
      <c r="E3136" s="9"/>
    </row>
    <row r="3137" spans="1:5" ht="12" customHeight="1">
      <c r="A3137" s="35" t="s">
        <v>6435</v>
      </c>
      <c r="B3137" s="35" t="s">
        <v>1372</v>
      </c>
      <c r="C3137" s="36" t="s">
        <v>1979</v>
      </c>
      <c r="D3137" s="37">
        <v>6959.34</v>
      </c>
      <c r="E3137" s="9"/>
    </row>
    <row r="3138" spans="1:5" ht="12" customHeight="1">
      <c r="A3138" s="35" t="s">
        <v>6436</v>
      </c>
      <c r="B3138" s="35" t="s">
        <v>1373</v>
      </c>
      <c r="C3138" s="36" t="s">
        <v>1979</v>
      </c>
      <c r="D3138" s="37">
        <v>398.4</v>
      </c>
      <c r="E3138" s="9"/>
    </row>
    <row r="3139" spans="1:5" ht="12" customHeight="1">
      <c r="A3139" s="35" t="s">
        <v>6437</v>
      </c>
      <c r="B3139" s="35" t="s">
        <v>1374</v>
      </c>
      <c r="C3139" s="36" t="s">
        <v>1979</v>
      </c>
      <c r="D3139" s="37">
        <v>543.8</v>
      </c>
      <c r="E3139" s="9"/>
    </row>
    <row r="3140" spans="1:5" ht="12" customHeight="1">
      <c r="A3140" s="35" t="s">
        <v>6438</v>
      </c>
      <c r="B3140" s="35" t="s">
        <v>1375</v>
      </c>
      <c r="C3140" s="36" t="s">
        <v>1979</v>
      </c>
      <c r="D3140" s="37">
        <v>684.64</v>
      </c>
      <c r="E3140" s="9"/>
    </row>
    <row r="3141" spans="1:5" ht="12" customHeight="1">
      <c r="A3141" s="35" t="s">
        <v>6439</v>
      </c>
      <c r="B3141" s="35" t="s">
        <v>230</v>
      </c>
      <c r="C3141" s="36" t="s">
        <v>1979</v>
      </c>
      <c r="D3141" s="37">
        <v>12133.99</v>
      </c>
      <c r="E3141" s="9"/>
    </row>
    <row r="3142" spans="1:5" ht="12" customHeight="1">
      <c r="A3142" s="35" t="s">
        <v>6440</v>
      </c>
      <c r="B3142" s="35" t="s">
        <v>231</v>
      </c>
      <c r="C3142" s="36" t="s">
        <v>1979</v>
      </c>
      <c r="D3142" s="37">
        <v>13767.6</v>
      </c>
      <c r="E3142" s="9"/>
    </row>
    <row r="3143" spans="1:5" ht="12" customHeight="1">
      <c r="A3143" s="35" t="s">
        <v>6441</v>
      </c>
      <c r="B3143" s="35" t="s">
        <v>232</v>
      </c>
      <c r="C3143" s="36" t="s">
        <v>1979</v>
      </c>
      <c r="D3143" s="37">
        <v>17706.22</v>
      </c>
      <c r="E3143" s="9"/>
    </row>
    <row r="3144" spans="1:5" ht="12" customHeight="1">
      <c r="A3144" s="32" t="s">
        <v>6442</v>
      </c>
      <c r="B3144" s="32" t="s">
        <v>233</v>
      </c>
      <c r="C3144" s="33" t="s">
        <v>1979</v>
      </c>
      <c r="D3144" s="34">
        <v>17948.56</v>
      </c>
      <c r="E3144" s="9"/>
    </row>
    <row r="3145" spans="1:5" ht="12" customHeight="1">
      <c r="A3145" s="35" t="s">
        <v>6443</v>
      </c>
      <c r="B3145" s="35" t="s">
        <v>841</v>
      </c>
      <c r="C3145" s="36" t="s">
        <v>1979</v>
      </c>
      <c r="D3145" s="37">
        <v>20425.54</v>
      </c>
      <c r="E3145" s="9"/>
    </row>
    <row r="3146" spans="1:5" ht="12" customHeight="1">
      <c r="A3146" s="35" t="s">
        <v>6444</v>
      </c>
      <c r="B3146" s="35" t="s">
        <v>842</v>
      </c>
      <c r="C3146" s="36" t="s">
        <v>1979</v>
      </c>
      <c r="D3146" s="37">
        <v>22507.44</v>
      </c>
      <c r="E3146" s="9"/>
    </row>
    <row r="3147" spans="1:5" ht="12" customHeight="1">
      <c r="A3147" s="35" t="s">
        <v>6445</v>
      </c>
      <c r="B3147" s="35" t="s">
        <v>1376</v>
      </c>
      <c r="C3147" s="36" t="s">
        <v>1979</v>
      </c>
      <c r="D3147" s="37">
        <v>8124.14</v>
      </c>
      <c r="E3147" s="9"/>
    </row>
    <row r="3148" spans="1:5" ht="12" customHeight="1">
      <c r="A3148" s="35" t="s">
        <v>6446</v>
      </c>
      <c r="B3148" s="35" t="s">
        <v>1377</v>
      </c>
      <c r="C3148" s="36" t="s">
        <v>1979</v>
      </c>
      <c r="D3148" s="37">
        <v>9614.36</v>
      </c>
      <c r="E3148" s="9"/>
    </row>
    <row r="3149" spans="1:5" ht="12" customHeight="1">
      <c r="A3149" s="35" t="s">
        <v>6447</v>
      </c>
      <c r="B3149" s="35" t="s">
        <v>1378</v>
      </c>
      <c r="C3149" s="36" t="s">
        <v>1979</v>
      </c>
      <c r="D3149" s="37">
        <v>10944.53</v>
      </c>
      <c r="E3149" s="9"/>
    </row>
    <row r="3150" spans="1:5" ht="12" customHeight="1">
      <c r="A3150" s="35" t="s">
        <v>6448</v>
      </c>
      <c r="B3150" s="35" t="s">
        <v>1379</v>
      </c>
      <c r="C3150" s="36" t="s">
        <v>1979</v>
      </c>
      <c r="D3150" s="37">
        <v>13403</v>
      </c>
      <c r="E3150" s="9"/>
    </row>
    <row r="3151" spans="1:5" ht="12" customHeight="1">
      <c r="A3151" s="35" t="s">
        <v>6449</v>
      </c>
      <c r="B3151" s="35" t="s">
        <v>1380</v>
      </c>
      <c r="C3151" s="36" t="s">
        <v>1979</v>
      </c>
      <c r="D3151" s="37">
        <v>15661.22</v>
      </c>
      <c r="E3151" s="9"/>
    </row>
    <row r="3152" spans="1:5" ht="12" customHeight="1">
      <c r="A3152" s="35" t="s">
        <v>6450</v>
      </c>
      <c r="B3152" s="35" t="s">
        <v>1381</v>
      </c>
      <c r="C3152" s="36" t="s">
        <v>939</v>
      </c>
      <c r="D3152" s="37">
        <v>366.15</v>
      </c>
      <c r="E3152" s="9"/>
    </row>
    <row r="3153" spans="1:5" ht="12" customHeight="1">
      <c r="A3153" s="35" t="s">
        <v>6451</v>
      </c>
      <c r="B3153" s="35" t="s">
        <v>1382</v>
      </c>
      <c r="C3153" s="36" t="s">
        <v>1979</v>
      </c>
      <c r="D3153" s="37">
        <v>652.83</v>
      </c>
      <c r="E3153" s="9"/>
    </row>
    <row r="3154" spans="1:5" ht="12" customHeight="1">
      <c r="A3154" s="35" t="s">
        <v>6452</v>
      </c>
      <c r="B3154" s="35" t="s">
        <v>1383</v>
      </c>
      <c r="C3154" s="36" t="s">
        <v>1979</v>
      </c>
      <c r="D3154" s="37">
        <v>1026.45</v>
      </c>
      <c r="E3154" s="9"/>
    </row>
    <row r="3155" spans="1:5" ht="12" customHeight="1">
      <c r="A3155" s="35" t="s">
        <v>6453</v>
      </c>
      <c r="B3155" s="35" t="s">
        <v>1384</v>
      </c>
      <c r="C3155" s="36" t="s">
        <v>1469</v>
      </c>
      <c r="D3155" s="37">
        <v>1719.15</v>
      </c>
      <c r="E3155" s="9"/>
    </row>
    <row r="3156" spans="1:5" ht="12" customHeight="1">
      <c r="A3156" s="35" t="s">
        <v>6454</v>
      </c>
      <c r="B3156" s="35" t="s">
        <v>1392</v>
      </c>
      <c r="C3156" s="36" t="s">
        <v>1469</v>
      </c>
      <c r="D3156" s="37">
        <v>2378.7</v>
      </c>
      <c r="E3156" s="9"/>
    </row>
    <row r="3157" spans="1:5" ht="12" customHeight="1">
      <c r="A3157" s="35" t="s">
        <v>6455</v>
      </c>
      <c r="B3157" s="35" t="s">
        <v>1393</v>
      </c>
      <c r="C3157" s="36" t="s">
        <v>939</v>
      </c>
      <c r="D3157" s="37">
        <v>366.15</v>
      </c>
      <c r="E3157" s="9"/>
    </row>
    <row r="3158" spans="1:5" ht="12" customHeight="1">
      <c r="A3158" s="35" t="s">
        <v>6456</v>
      </c>
      <c r="B3158" s="35" t="s">
        <v>36</v>
      </c>
      <c r="C3158" s="36" t="s">
        <v>1979</v>
      </c>
      <c r="D3158" s="37">
        <v>7554</v>
      </c>
      <c r="E3158" s="9"/>
    </row>
    <row r="3159" spans="1:5" ht="12" customHeight="1">
      <c r="A3159" s="35" t="s">
        <v>6457</v>
      </c>
      <c r="B3159" s="35" t="s">
        <v>749</v>
      </c>
      <c r="C3159" s="36" t="s">
        <v>939</v>
      </c>
      <c r="D3159" s="37">
        <v>366.15</v>
      </c>
      <c r="E3159" s="9"/>
    </row>
    <row r="3160" spans="1:5" ht="12" customHeight="1">
      <c r="A3160" s="7" t="s">
        <v>6907</v>
      </c>
      <c r="B3160" s="8" t="s">
        <v>6908</v>
      </c>
      <c r="C3160" s="9"/>
      <c r="D3160" s="9"/>
      <c r="E3160" s="9"/>
    </row>
    <row r="3161" spans="1:5" ht="12" customHeight="1">
      <c r="A3161" s="35" t="s">
        <v>6458</v>
      </c>
      <c r="B3161" s="35" t="s">
        <v>2246</v>
      </c>
      <c r="C3161" s="36" t="s">
        <v>1978</v>
      </c>
      <c r="D3161" s="37">
        <v>8.34</v>
      </c>
      <c r="E3161" s="9"/>
    </row>
    <row r="3162" spans="1:5" ht="12" customHeight="1">
      <c r="A3162" s="35" t="s">
        <v>6459</v>
      </c>
      <c r="B3162" s="35" t="s">
        <v>750</v>
      </c>
      <c r="C3162" s="36" t="s">
        <v>1979</v>
      </c>
      <c r="D3162" s="37">
        <v>9.53</v>
      </c>
      <c r="E3162" s="9"/>
    </row>
    <row r="3163" spans="1:5" ht="12" customHeight="1">
      <c r="A3163" s="35" t="s">
        <v>6460</v>
      </c>
      <c r="B3163" s="35" t="s">
        <v>751</v>
      </c>
      <c r="C3163" s="36" t="s">
        <v>1978</v>
      </c>
      <c r="D3163" s="37">
        <v>7.15</v>
      </c>
      <c r="E3163" s="9"/>
    </row>
    <row r="3164" spans="1:5" ht="12" customHeight="1">
      <c r="A3164" s="35" t="s">
        <v>6461</v>
      </c>
      <c r="B3164" s="35" t="s">
        <v>752</v>
      </c>
      <c r="C3164" s="36" t="s">
        <v>1978</v>
      </c>
      <c r="D3164" s="37">
        <v>8.94</v>
      </c>
      <c r="E3164" s="9"/>
    </row>
    <row r="3165" spans="1:5" ht="12" customHeight="1">
      <c r="A3165" s="35" t="s">
        <v>6462</v>
      </c>
      <c r="B3165" s="35" t="s">
        <v>2176</v>
      </c>
      <c r="C3165" s="36" t="s">
        <v>1978</v>
      </c>
      <c r="D3165" s="37">
        <v>5.23</v>
      </c>
      <c r="E3165" s="9"/>
    </row>
    <row r="3166" spans="1:5" ht="12" customHeight="1">
      <c r="A3166" s="35" t="s">
        <v>6463</v>
      </c>
      <c r="B3166" s="35" t="s">
        <v>6464</v>
      </c>
      <c r="C3166" s="36" t="s">
        <v>1976</v>
      </c>
      <c r="D3166" s="37">
        <v>78.7</v>
      </c>
      <c r="E3166" s="9"/>
    </row>
    <row r="3167" spans="1:5" ht="12" customHeight="1">
      <c r="A3167" s="35" t="s">
        <v>6465</v>
      </c>
      <c r="B3167" s="35" t="s">
        <v>6466</v>
      </c>
      <c r="C3167" s="36" t="s">
        <v>1977</v>
      </c>
      <c r="D3167" s="37">
        <v>1.1</v>
      </c>
      <c r="E3167" s="9"/>
    </row>
    <row r="3168" spans="1:5" ht="12" customHeight="1">
      <c r="A3168" s="35" t="s">
        <v>6467</v>
      </c>
      <c r="B3168" s="35" t="s">
        <v>2177</v>
      </c>
      <c r="C3168" s="36" t="s">
        <v>939</v>
      </c>
      <c r="D3168" s="37">
        <v>366.15</v>
      </c>
      <c r="E3168" s="9"/>
    </row>
    <row r="3169" spans="1:5" ht="12" customHeight="1">
      <c r="A3169" s="35" t="s">
        <v>6468</v>
      </c>
      <c r="B3169" s="35" t="s">
        <v>1622</v>
      </c>
      <c r="C3169" s="36" t="s">
        <v>1976</v>
      </c>
      <c r="D3169" s="37">
        <v>27.41</v>
      </c>
      <c r="E3169" s="9"/>
    </row>
    <row r="3170" spans="1:5" ht="12" customHeight="1">
      <c r="A3170" s="35" t="s">
        <v>6469</v>
      </c>
      <c r="B3170" s="35" t="s">
        <v>1623</v>
      </c>
      <c r="C3170" s="36" t="s">
        <v>1976</v>
      </c>
      <c r="D3170" s="37">
        <v>35.76</v>
      </c>
      <c r="E3170" s="9"/>
    </row>
    <row r="3171" spans="1:5" ht="12" customHeight="1">
      <c r="A3171" s="35" t="s">
        <v>6470</v>
      </c>
      <c r="B3171" s="35" t="s">
        <v>2178</v>
      </c>
      <c r="C3171" s="36" t="s">
        <v>1978</v>
      </c>
      <c r="D3171" s="37">
        <v>45.56</v>
      </c>
      <c r="E3171" s="9"/>
    </row>
    <row r="3172" spans="1:5" ht="12" customHeight="1">
      <c r="A3172" s="35" t="s">
        <v>6471</v>
      </c>
      <c r="B3172" s="35" t="s">
        <v>531</v>
      </c>
      <c r="C3172" s="36" t="s">
        <v>1978</v>
      </c>
      <c r="D3172" s="37">
        <v>4.76</v>
      </c>
      <c r="E3172" s="9"/>
    </row>
    <row r="3173" spans="1:5" ht="12" customHeight="1">
      <c r="A3173" s="35" t="s">
        <v>6472</v>
      </c>
      <c r="B3173" s="35" t="s">
        <v>1514</v>
      </c>
      <c r="C3173" s="36" t="s">
        <v>1976</v>
      </c>
      <c r="D3173" s="37">
        <v>41.72</v>
      </c>
      <c r="E3173" s="9"/>
    </row>
    <row r="3174" spans="1:5" ht="12" customHeight="1">
      <c r="A3174" s="35" t="s">
        <v>6473</v>
      </c>
      <c r="B3174" s="35" t="s">
        <v>1865</v>
      </c>
      <c r="C3174" s="36" t="s">
        <v>1978</v>
      </c>
      <c r="D3174" s="37">
        <v>25.49</v>
      </c>
      <c r="E3174" s="9"/>
    </row>
    <row r="3175" spans="1:5" ht="12" customHeight="1">
      <c r="A3175" s="35" t="s">
        <v>6474</v>
      </c>
      <c r="B3175" s="35" t="s">
        <v>1465</v>
      </c>
      <c r="C3175" s="36" t="s">
        <v>1978</v>
      </c>
      <c r="D3175" s="37">
        <v>6.44</v>
      </c>
      <c r="E3175" s="9"/>
    </row>
    <row r="3176" spans="1:5" ht="12" customHeight="1">
      <c r="A3176" s="35" t="s">
        <v>6475</v>
      </c>
      <c r="B3176" s="35" t="s">
        <v>1618</v>
      </c>
      <c r="C3176" s="36" t="s">
        <v>1978</v>
      </c>
      <c r="D3176" s="37">
        <v>65.69</v>
      </c>
      <c r="E3176" s="9"/>
    </row>
    <row r="3177" spans="1:5" ht="12" customHeight="1">
      <c r="A3177" s="35" t="s">
        <v>6476</v>
      </c>
      <c r="B3177" s="35" t="s">
        <v>1620</v>
      </c>
      <c r="C3177" s="36" t="s">
        <v>1978</v>
      </c>
      <c r="D3177" s="37">
        <v>43.67</v>
      </c>
      <c r="E3177" s="9"/>
    </row>
    <row r="3178" spans="1:5" ht="12" customHeight="1">
      <c r="A3178" s="35" t="s">
        <v>6477</v>
      </c>
      <c r="B3178" s="35" t="s">
        <v>2179</v>
      </c>
      <c r="C3178" s="36" t="s">
        <v>939</v>
      </c>
      <c r="D3178" s="37">
        <v>366.15</v>
      </c>
      <c r="E3178" s="9"/>
    </row>
    <row r="3179" spans="1:5" ht="12" customHeight="1">
      <c r="A3179" s="32" t="s">
        <v>6478</v>
      </c>
      <c r="B3179" s="32" t="s">
        <v>976</v>
      </c>
      <c r="C3179" s="33" t="s">
        <v>1978</v>
      </c>
      <c r="D3179" s="34">
        <v>77.39</v>
      </c>
      <c r="E3179" s="9"/>
    </row>
    <row r="3180" spans="1:5" ht="12" customHeight="1">
      <c r="A3180" s="35" t="s">
        <v>6479</v>
      </c>
      <c r="B3180" s="35" t="s">
        <v>2249</v>
      </c>
      <c r="C3180" s="36" t="s">
        <v>1978</v>
      </c>
      <c r="D3180" s="37">
        <v>90.08</v>
      </c>
      <c r="E3180" s="9"/>
    </row>
    <row r="3181" spans="1:5" ht="12" customHeight="1">
      <c r="A3181" s="35" t="s">
        <v>6480</v>
      </c>
      <c r="B3181" s="35" t="s">
        <v>2181</v>
      </c>
      <c r="C3181" s="36" t="s">
        <v>949</v>
      </c>
      <c r="D3181" s="37">
        <v>7.71</v>
      </c>
      <c r="E3181" s="9"/>
    </row>
    <row r="3182" spans="1:5" ht="12" customHeight="1">
      <c r="A3182" s="32" t="s">
        <v>6481</v>
      </c>
      <c r="B3182" s="32" t="s">
        <v>2182</v>
      </c>
      <c r="C3182" s="33" t="s">
        <v>949</v>
      </c>
      <c r="D3182" s="34">
        <v>7.52</v>
      </c>
      <c r="E3182" s="9"/>
    </row>
    <row r="3183" spans="1:5" ht="12" customHeight="1">
      <c r="A3183" s="32" t="s">
        <v>6482</v>
      </c>
      <c r="B3183" s="32" t="s">
        <v>2183</v>
      </c>
      <c r="C3183" s="33" t="s">
        <v>949</v>
      </c>
      <c r="D3183" s="34">
        <v>7.16</v>
      </c>
      <c r="E3183" s="9"/>
    </row>
    <row r="3184" spans="1:5" ht="12" customHeight="1">
      <c r="A3184" s="32" t="s">
        <v>6483</v>
      </c>
      <c r="B3184" s="32" t="s">
        <v>622</v>
      </c>
      <c r="C3184" s="33" t="s">
        <v>1976</v>
      </c>
      <c r="D3184" s="34">
        <v>385.87</v>
      </c>
      <c r="E3184" s="9"/>
    </row>
    <row r="3185" spans="1:5" ht="12" customHeight="1">
      <c r="A3185" s="32" t="s">
        <v>6484</v>
      </c>
      <c r="B3185" s="32" t="s">
        <v>980</v>
      </c>
      <c r="C3185" s="33" t="s">
        <v>1976</v>
      </c>
      <c r="D3185" s="34">
        <v>411.28</v>
      </c>
      <c r="E3185" s="9"/>
    </row>
    <row r="3186" spans="1:5" ht="12" customHeight="1">
      <c r="A3186" s="32" t="s">
        <v>6485</v>
      </c>
      <c r="B3186" s="32" t="s">
        <v>624</v>
      </c>
      <c r="C3186" s="33" t="s">
        <v>1976</v>
      </c>
      <c r="D3186" s="34">
        <v>416.52</v>
      </c>
      <c r="E3186" s="9"/>
    </row>
    <row r="3187" spans="1:5" ht="12" customHeight="1">
      <c r="A3187" s="32" t="s">
        <v>6486</v>
      </c>
      <c r="B3187" s="32" t="s">
        <v>625</v>
      </c>
      <c r="C3187" s="33" t="s">
        <v>1976</v>
      </c>
      <c r="D3187" s="34">
        <v>401.39</v>
      </c>
      <c r="E3187" s="9"/>
    </row>
    <row r="3188" spans="1:5" ht="12" customHeight="1">
      <c r="A3188" s="32" t="s">
        <v>6487</v>
      </c>
      <c r="B3188" s="32" t="s">
        <v>1533</v>
      </c>
      <c r="C3188" s="33" t="s">
        <v>1976</v>
      </c>
      <c r="D3188" s="34">
        <v>422.19</v>
      </c>
      <c r="E3188" s="9"/>
    </row>
    <row r="3189" spans="1:5" ht="12" customHeight="1">
      <c r="A3189" s="32" t="s">
        <v>6488</v>
      </c>
      <c r="B3189" s="32" t="s">
        <v>627</v>
      </c>
      <c r="C3189" s="33" t="s">
        <v>1976</v>
      </c>
      <c r="D3189" s="34">
        <v>436.64</v>
      </c>
      <c r="E3189" s="9"/>
    </row>
    <row r="3190" spans="1:5" ht="12" customHeight="1">
      <c r="A3190" s="32" t="s">
        <v>6489</v>
      </c>
      <c r="B3190" s="32" t="s">
        <v>3127</v>
      </c>
      <c r="C3190" s="33" t="s">
        <v>1976</v>
      </c>
      <c r="D3190" s="34">
        <v>367.41</v>
      </c>
      <c r="E3190" s="9"/>
    </row>
    <row r="3191" spans="1:5" ht="12" customHeight="1">
      <c r="A3191" s="32" t="s">
        <v>6490</v>
      </c>
      <c r="B3191" s="32" t="s">
        <v>1534</v>
      </c>
      <c r="C3191" s="33" t="s">
        <v>939</v>
      </c>
      <c r="D3191" s="34">
        <v>366.15</v>
      </c>
      <c r="E3191" s="9"/>
    </row>
    <row r="3192" spans="1:5" ht="12" customHeight="1">
      <c r="A3192" s="35" t="s">
        <v>6491</v>
      </c>
      <c r="B3192" s="35" t="s">
        <v>2343</v>
      </c>
      <c r="C3192" s="36" t="s">
        <v>1978</v>
      </c>
      <c r="D3192" s="37">
        <v>86.65</v>
      </c>
      <c r="E3192" s="9"/>
    </row>
    <row r="3193" spans="1:5" ht="12" customHeight="1">
      <c r="A3193" s="32" t="s">
        <v>6492</v>
      </c>
      <c r="B3193" s="32" t="s">
        <v>2344</v>
      </c>
      <c r="C3193" s="33" t="s">
        <v>1978</v>
      </c>
      <c r="D3193" s="34">
        <v>96.43</v>
      </c>
      <c r="E3193" s="9"/>
    </row>
    <row r="3194" spans="1:5" ht="12" customHeight="1">
      <c r="A3194" s="32" t="s">
        <v>6493</v>
      </c>
      <c r="B3194" s="32" t="s">
        <v>1535</v>
      </c>
      <c r="C3194" s="33" t="s">
        <v>1978</v>
      </c>
      <c r="D3194" s="34">
        <v>37.21</v>
      </c>
      <c r="E3194" s="9"/>
    </row>
    <row r="3195" spans="1:5" ht="12" customHeight="1">
      <c r="A3195" s="35" t="s">
        <v>6494</v>
      </c>
      <c r="B3195" s="35" t="s">
        <v>37</v>
      </c>
      <c r="C3195" s="36" t="s">
        <v>1978</v>
      </c>
      <c r="D3195" s="37">
        <v>47.44</v>
      </c>
      <c r="E3195" s="9"/>
    </row>
    <row r="3196" spans="1:5" ht="12" customHeight="1">
      <c r="A3196" s="32" t="s">
        <v>6495</v>
      </c>
      <c r="B3196" s="32" t="s">
        <v>1536</v>
      </c>
      <c r="C3196" s="33" t="s">
        <v>1978</v>
      </c>
      <c r="D3196" s="34">
        <v>10.04</v>
      </c>
      <c r="E3196" s="9"/>
    </row>
    <row r="3197" spans="1:5" ht="12" customHeight="1">
      <c r="A3197" s="32" t="s">
        <v>6496</v>
      </c>
      <c r="B3197" s="32" t="s">
        <v>1537</v>
      </c>
      <c r="C3197" s="33" t="s">
        <v>1978</v>
      </c>
      <c r="D3197" s="34">
        <v>13.37</v>
      </c>
      <c r="E3197" s="9"/>
    </row>
    <row r="3198" spans="1:5" ht="12" customHeight="1">
      <c r="A3198" s="32" t="s">
        <v>6497</v>
      </c>
      <c r="B3198" s="32" t="s">
        <v>1538</v>
      </c>
      <c r="C3198" s="33" t="s">
        <v>1976</v>
      </c>
      <c r="D3198" s="34">
        <v>122.97</v>
      </c>
      <c r="E3198" s="9"/>
    </row>
    <row r="3199" spans="1:5" ht="12" customHeight="1">
      <c r="A3199" s="32" t="s">
        <v>6498</v>
      </c>
      <c r="B3199" s="32" t="s">
        <v>1539</v>
      </c>
      <c r="C3199" s="33" t="s">
        <v>1976</v>
      </c>
      <c r="D3199" s="34">
        <v>126.94</v>
      </c>
      <c r="E3199" s="9"/>
    </row>
    <row r="3200" spans="1:5" ht="12" customHeight="1">
      <c r="A3200" s="32" t="s">
        <v>6499</v>
      </c>
      <c r="B3200" s="32" t="s">
        <v>1540</v>
      </c>
      <c r="C3200" s="33" t="s">
        <v>1976</v>
      </c>
      <c r="D3200" s="34">
        <v>383.25</v>
      </c>
      <c r="E3200" s="9"/>
    </row>
    <row r="3201" spans="1:5" ht="12" customHeight="1">
      <c r="A3201" s="32" t="s">
        <v>6500</v>
      </c>
      <c r="B3201" s="32" t="s">
        <v>1541</v>
      </c>
      <c r="C3201" s="33" t="s">
        <v>939</v>
      </c>
      <c r="D3201" s="34">
        <v>366.15</v>
      </c>
      <c r="E3201" s="9"/>
    </row>
    <row r="3202" spans="1:5" ht="12" customHeight="1">
      <c r="A3202" s="7" t="s">
        <v>6909</v>
      </c>
      <c r="B3202" s="8" t="s">
        <v>6910</v>
      </c>
      <c r="C3202" s="9"/>
      <c r="D3202" s="9"/>
      <c r="E3202" s="9"/>
    </row>
    <row r="3203" spans="1:5" ht="12" customHeight="1">
      <c r="A3203" s="32" t="s">
        <v>6501</v>
      </c>
      <c r="B3203" s="32" t="s">
        <v>1542</v>
      </c>
      <c r="C3203" s="33" t="s">
        <v>939</v>
      </c>
      <c r="D3203" s="34">
        <v>366.15</v>
      </c>
      <c r="E3203" s="9"/>
    </row>
    <row r="3204" spans="1:5" ht="12" customHeight="1">
      <c r="A3204" s="32" t="s">
        <v>6502</v>
      </c>
      <c r="B3204" s="38" t="s">
        <v>6503</v>
      </c>
      <c r="C3204" s="33" t="s">
        <v>1979</v>
      </c>
      <c r="D3204" s="34">
        <v>359182.21</v>
      </c>
      <c r="E3204" s="9"/>
    </row>
    <row r="3205" spans="1:5" ht="12" customHeight="1">
      <c r="A3205" s="32" t="s">
        <v>6504</v>
      </c>
      <c r="B3205" s="38" t="s">
        <v>6505</v>
      </c>
      <c r="C3205" s="33" t="s">
        <v>1979</v>
      </c>
      <c r="D3205" s="34">
        <v>654.05</v>
      </c>
      <c r="E3205" s="9"/>
    </row>
    <row r="3206" spans="1:5" ht="12" customHeight="1">
      <c r="A3206" s="32" t="s">
        <v>6506</v>
      </c>
      <c r="B3206" s="32" t="s">
        <v>6507</v>
      </c>
      <c r="C3206" s="33" t="s">
        <v>1979</v>
      </c>
      <c r="D3206" s="34">
        <v>118.34</v>
      </c>
      <c r="E3206" s="9"/>
    </row>
    <row r="3207" spans="1:5" ht="12" customHeight="1">
      <c r="A3207" s="32" t="s">
        <v>6508</v>
      </c>
      <c r="B3207" s="32" t="s">
        <v>3090</v>
      </c>
      <c r="C3207" s="33" t="s">
        <v>1979</v>
      </c>
      <c r="D3207" s="34">
        <v>44.15</v>
      </c>
      <c r="E3207" s="9"/>
    </row>
    <row r="3208" spans="1:5" ht="12" customHeight="1">
      <c r="A3208" s="32" t="s">
        <v>6509</v>
      </c>
      <c r="B3208" s="32" t="s">
        <v>6510</v>
      </c>
      <c r="C3208" s="33" t="s">
        <v>1979</v>
      </c>
      <c r="D3208" s="34">
        <v>45.75</v>
      </c>
      <c r="E3208" s="9"/>
    </row>
    <row r="3209" spans="1:5" ht="12" customHeight="1">
      <c r="A3209" s="32" t="s">
        <v>6511</v>
      </c>
      <c r="B3209" s="32" t="s">
        <v>6512</v>
      </c>
      <c r="C3209" s="33" t="s">
        <v>1979</v>
      </c>
      <c r="D3209" s="34">
        <v>58.97</v>
      </c>
      <c r="E3209" s="9"/>
    </row>
    <row r="3210" spans="1:5" ht="12" customHeight="1">
      <c r="A3210" s="32" t="s">
        <v>6513</v>
      </c>
      <c r="B3210" s="32" t="s">
        <v>6514</v>
      </c>
      <c r="C3210" s="33" t="s">
        <v>1979</v>
      </c>
      <c r="D3210" s="34">
        <v>125.36</v>
      </c>
      <c r="E3210" s="9"/>
    </row>
    <row r="3211" spans="1:5" ht="12" customHeight="1">
      <c r="A3211" s="32" t="s">
        <v>6515</v>
      </c>
      <c r="B3211" s="32" t="s">
        <v>6516</v>
      </c>
      <c r="C3211" s="33" t="s">
        <v>1979</v>
      </c>
      <c r="D3211" s="34">
        <v>126.96</v>
      </c>
      <c r="E3211" s="9"/>
    </row>
    <row r="3212" spans="1:5" ht="12" customHeight="1">
      <c r="A3212" s="32" t="s">
        <v>6517</v>
      </c>
      <c r="B3212" s="32" t="s">
        <v>3098</v>
      </c>
      <c r="C3212" s="33" t="s">
        <v>1979</v>
      </c>
      <c r="D3212" s="34">
        <v>177.32</v>
      </c>
      <c r="E3212" s="9"/>
    </row>
    <row r="3213" spans="1:5" ht="12" customHeight="1">
      <c r="A3213" s="32" t="s">
        <v>6518</v>
      </c>
      <c r="B3213" s="32" t="s">
        <v>6519</v>
      </c>
      <c r="C3213" s="33" t="s">
        <v>1979</v>
      </c>
      <c r="D3213" s="34">
        <v>46.64</v>
      </c>
      <c r="E3213" s="9"/>
    </row>
    <row r="3214" spans="1:5" ht="12" customHeight="1">
      <c r="A3214" s="32" t="s">
        <v>6520</v>
      </c>
      <c r="B3214" s="32" t="s">
        <v>6521</v>
      </c>
      <c r="C3214" s="33" t="s">
        <v>1979</v>
      </c>
      <c r="D3214" s="34">
        <v>5.72</v>
      </c>
      <c r="E3214" s="9"/>
    </row>
    <row r="3215" spans="1:5" ht="12" customHeight="1">
      <c r="A3215" s="32" t="s">
        <v>6522</v>
      </c>
      <c r="B3215" s="32" t="s">
        <v>6523</v>
      </c>
      <c r="C3215" s="33" t="s">
        <v>1979</v>
      </c>
      <c r="D3215" s="34">
        <v>240.27</v>
      </c>
      <c r="E3215" s="9"/>
    </row>
    <row r="3216" spans="1:5" ht="12" customHeight="1">
      <c r="A3216" s="32" t="s">
        <v>6524</v>
      </c>
      <c r="B3216" s="32" t="s">
        <v>6525</v>
      </c>
      <c r="C3216" s="33" t="s">
        <v>1979</v>
      </c>
      <c r="D3216" s="34">
        <v>308.25</v>
      </c>
      <c r="E3216" s="9"/>
    </row>
    <row r="3217" spans="1:5" ht="12" customHeight="1">
      <c r="A3217" s="32" t="s">
        <v>6526</v>
      </c>
      <c r="B3217" s="32" t="s">
        <v>6527</v>
      </c>
      <c r="C3217" s="33" t="s">
        <v>1979</v>
      </c>
      <c r="D3217" s="34">
        <v>253.55</v>
      </c>
      <c r="E3217" s="9"/>
    </row>
    <row r="3218" spans="1:5" ht="12" customHeight="1">
      <c r="A3218" s="32" t="s">
        <v>6528</v>
      </c>
      <c r="B3218" s="32" t="s">
        <v>6529</v>
      </c>
      <c r="C3218" s="33" t="s">
        <v>1979</v>
      </c>
      <c r="D3218" s="34">
        <v>7018.76</v>
      </c>
      <c r="E3218" s="9"/>
    </row>
    <row r="3219" spans="1:5" ht="12" customHeight="1">
      <c r="A3219" s="32" t="s">
        <v>6530</v>
      </c>
      <c r="B3219" s="32" t="s">
        <v>6531</v>
      </c>
      <c r="C3219" s="33" t="s">
        <v>1979</v>
      </c>
      <c r="D3219" s="34">
        <v>110</v>
      </c>
      <c r="E3219" s="9"/>
    </row>
    <row r="3220" spans="1:5" ht="12" customHeight="1">
      <c r="A3220" s="32" t="s">
        <v>6532</v>
      </c>
      <c r="B3220" s="32" t="s">
        <v>6533</v>
      </c>
      <c r="C3220" s="33" t="s">
        <v>1979</v>
      </c>
      <c r="D3220" s="34">
        <v>87.96</v>
      </c>
      <c r="E3220" s="9"/>
    </row>
    <row r="3221" spans="1:5" ht="12" customHeight="1">
      <c r="A3221" s="32" t="s">
        <v>6534</v>
      </c>
      <c r="B3221" s="32" t="s">
        <v>6535</v>
      </c>
      <c r="C3221" s="33" t="s">
        <v>1979</v>
      </c>
      <c r="D3221" s="34">
        <v>43.27</v>
      </c>
      <c r="E3221" s="9"/>
    </row>
    <row r="3222" spans="1:5" ht="12" customHeight="1">
      <c r="A3222" s="32" t="s">
        <v>6536</v>
      </c>
      <c r="B3222" s="32" t="s">
        <v>6537</v>
      </c>
      <c r="C3222" s="33" t="s">
        <v>1979</v>
      </c>
      <c r="D3222" s="34">
        <v>134.17</v>
      </c>
      <c r="E3222" s="9"/>
    </row>
    <row r="3223" spans="1:5" ht="12" customHeight="1">
      <c r="A3223" s="32" t="s">
        <v>6538</v>
      </c>
      <c r="B3223" s="32" t="s">
        <v>6539</v>
      </c>
      <c r="C3223" s="33" t="s">
        <v>1979</v>
      </c>
      <c r="D3223" s="34">
        <v>43.27</v>
      </c>
      <c r="E3223" s="9"/>
    </row>
    <row r="3224" spans="1:5" ht="12" customHeight="1">
      <c r="A3224" s="7" t="s">
        <v>6911</v>
      </c>
      <c r="B3224" s="8" t="s">
        <v>6912</v>
      </c>
      <c r="C3224" s="9"/>
      <c r="D3224" s="9"/>
      <c r="E3224" s="9"/>
    </row>
    <row r="3225" spans="1:5" ht="12" customHeight="1">
      <c r="A3225" s="32" t="s">
        <v>6540</v>
      </c>
      <c r="B3225" s="32" t="s">
        <v>1549</v>
      </c>
      <c r="C3225" s="33" t="s">
        <v>939</v>
      </c>
      <c r="D3225" s="34">
        <v>366.15</v>
      </c>
      <c r="E3225" s="9"/>
    </row>
    <row r="3226" spans="1:5" ht="12" customHeight="1">
      <c r="A3226" s="32" t="s">
        <v>6541</v>
      </c>
      <c r="B3226" s="32" t="s">
        <v>1387</v>
      </c>
      <c r="C3226" s="33" t="s">
        <v>939</v>
      </c>
      <c r="D3226" s="34">
        <v>366.15</v>
      </c>
      <c r="E3226" s="9"/>
    </row>
    <row r="3227" spans="1:5" ht="12" customHeight="1">
      <c r="A3227" s="32" t="s">
        <v>6542</v>
      </c>
      <c r="B3227" s="32" t="s">
        <v>1397</v>
      </c>
      <c r="C3227" s="33" t="s">
        <v>1979</v>
      </c>
      <c r="D3227" s="34">
        <v>91248.71</v>
      </c>
      <c r="E3227" s="9"/>
    </row>
    <row r="3228" spans="1:5" ht="12" customHeight="1">
      <c r="A3228" s="46" t="s">
        <v>6543</v>
      </c>
      <c r="B3228" s="32" t="s">
        <v>1398</v>
      </c>
      <c r="C3228" s="33" t="s">
        <v>1979</v>
      </c>
      <c r="D3228" s="34">
        <v>99424.21</v>
      </c>
      <c r="E3228" s="9"/>
    </row>
    <row r="3229" spans="1:5" ht="12" customHeight="1">
      <c r="A3229" s="32" t="s">
        <v>6544</v>
      </c>
      <c r="B3229" s="32" t="s">
        <v>1079</v>
      </c>
      <c r="C3229" s="33" t="s">
        <v>1979</v>
      </c>
      <c r="D3229" s="34">
        <v>106812.79</v>
      </c>
      <c r="E3229" s="9"/>
    </row>
    <row r="3230" spans="1:5" ht="12" customHeight="1">
      <c r="A3230" s="32" t="s">
        <v>6545</v>
      </c>
      <c r="B3230" s="32" t="s">
        <v>1080</v>
      </c>
      <c r="C3230" s="33" t="s">
        <v>1979</v>
      </c>
      <c r="D3230" s="34">
        <v>123114.44</v>
      </c>
      <c r="E3230" s="9"/>
    </row>
    <row r="3231" spans="1:5" ht="12" customHeight="1">
      <c r="A3231" s="32" t="s">
        <v>6546</v>
      </c>
      <c r="B3231" s="32" t="s">
        <v>1081</v>
      </c>
      <c r="C3231" s="33" t="s">
        <v>1979</v>
      </c>
      <c r="D3231" s="34">
        <v>113176.21</v>
      </c>
      <c r="E3231" s="9"/>
    </row>
    <row r="3232" spans="1:5" ht="12" customHeight="1">
      <c r="A3232" s="32" t="s">
        <v>6547</v>
      </c>
      <c r="B3232" s="32" t="s">
        <v>1082</v>
      </c>
      <c r="C3232" s="33" t="s">
        <v>1979</v>
      </c>
      <c r="D3232" s="34">
        <v>115865.63</v>
      </c>
      <c r="E3232" s="9"/>
    </row>
    <row r="3233" spans="1:5" ht="12" customHeight="1">
      <c r="A3233" s="32" t="s">
        <v>6548</v>
      </c>
      <c r="B3233" s="32" t="s">
        <v>1083</v>
      </c>
      <c r="C3233" s="33" t="s">
        <v>1979</v>
      </c>
      <c r="D3233" s="34">
        <v>107215.84</v>
      </c>
      <c r="E3233" s="9"/>
    </row>
    <row r="3234" spans="1:5" ht="12" customHeight="1">
      <c r="A3234" s="32" t="s">
        <v>6549</v>
      </c>
      <c r="B3234" s="32" t="s">
        <v>1085</v>
      </c>
      <c r="C3234" s="33" t="s">
        <v>1979</v>
      </c>
      <c r="D3234" s="34">
        <v>817.92</v>
      </c>
      <c r="E3234" s="9"/>
    </row>
    <row r="3235" spans="1:5" ht="12" customHeight="1">
      <c r="A3235" s="32" t="s">
        <v>6550</v>
      </c>
      <c r="B3235" s="32" t="s">
        <v>1086</v>
      </c>
      <c r="C3235" s="33" t="s">
        <v>1979</v>
      </c>
      <c r="D3235" s="34">
        <v>922.94</v>
      </c>
      <c r="E3235" s="9"/>
    </row>
    <row r="3236" spans="1:5" ht="12" customHeight="1">
      <c r="A3236" s="32" t="s">
        <v>6551</v>
      </c>
      <c r="B3236" s="32" t="s">
        <v>1087</v>
      </c>
      <c r="C3236" s="33" t="s">
        <v>1979</v>
      </c>
      <c r="D3236" s="34">
        <v>1008.01</v>
      </c>
      <c r="E3236" s="9"/>
    </row>
    <row r="3237" spans="1:5" ht="12" customHeight="1">
      <c r="A3237" s="32" t="s">
        <v>6552</v>
      </c>
      <c r="B3237" s="32" t="s">
        <v>1088</v>
      </c>
      <c r="C3237" s="33" t="s">
        <v>1979</v>
      </c>
      <c r="D3237" s="34">
        <v>1099.2</v>
      </c>
      <c r="E3237" s="9"/>
    </row>
    <row r="3238" spans="1:5" ht="12" customHeight="1">
      <c r="A3238" s="35" t="s">
        <v>6553</v>
      </c>
      <c r="B3238" s="35" t="s">
        <v>1089</v>
      </c>
      <c r="C3238" s="36" t="s">
        <v>1979</v>
      </c>
      <c r="D3238" s="37">
        <v>1191.69</v>
      </c>
      <c r="E3238" s="9"/>
    </row>
    <row r="3239" spans="1:5" ht="12" customHeight="1">
      <c r="A3239" s="35" t="s">
        <v>6554</v>
      </c>
      <c r="B3239" s="35" t="s">
        <v>6386</v>
      </c>
      <c r="C3239" s="36" t="s">
        <v>1469</v>
      </c>
      <c r="D3239" s="37">
        <v>54.14</v>
      </c>
      <c r="E3239" s="9"/>
    </row>
    <row r="3240" spans="1:5" ht="12" customHeight="1">
      <c r="A3240" s="35" t="s">
        <v>6555</v>
      </c>
      <c r="B3240" s="35" t="s">
        <v>1907</v>
      </c>
      <c r="C3240" s="36" t="s">
        <v>1978</v>
      </c>
      <c r="D3240" s="37">
        <v>246.08</v>
      </c>
      <c r="E3240" s="9"/>
    </row>
    <row r="3241" spans="1:5" ht="12" customHeight="1">
      <c r="A3241" s="35" t="s">
        <v>6556</v>
      </c>
      <c r="B3241" s="35" t="s">
        <v>1091</v>
      </c>
      <c r="C3241" s="36" t="s">
        <v>1978</v>
      </c>
      <c r="D3241" s="37">
        <v>295.29</v>
      </c>
      <c r="E3241" s="9"/>
    </row>
    <row r="3242" spans="1:5" ht="12" customHeight="1">
      <c r="A3242" s="35" t="s">
        <v>6557</v>
      </c>
      <c r="B3242" s="35" t="s">
        <v>1908</v>
      </c>
      <c r="C3242" s="36" t="s">
        <v>1978</v>
      </c>
      <c r="D3242" s="37">
        <v>11.48</v>
      </c>
      <c r="E3242" s="9"/>
    </row>
    <row r="3243" spans="1:5" ht="12" customHeight="1">
      <c r="A3243" s="35" t="s">
        <v>6558</v>
      </c>
      <c r="B3243" s="35" t="s">
        <v>1909</v>
      </c>
      <c r="C3243" s="36" t="s">
        <v>1469</v>
      </c>
      <c r="D3243" s="37">
        <v>19.41</v>
      </c>
      <c r="E3243" s="9"/>
    </row>
    <row r="3244" spans="1:5" ht="12" customHeight="1">
      <c r="A3244" s="35" t="s">
        <v>6559</v>
      </c>
      <c r="B3244" s="35" t="s">
        <v>6560</v>
      </c>
      <c r="C3244" s="36" t="s">
        <v>1979</v>
      </c>
      <c r="D3244" s="37">
        <v>16774.31</v>
      </c>
      <c r="E3244" s="9"/>
    </row>
    <row r="3245" spans="1:5" ht="12" customHeight="1">
      <c r="A3245" s="35" t="s">
        <v>6561</v>
      </c>
      <c r="B3245" s="35" t="s">
        <v>1094</v>
      </c>
      <c r="C3245" s="36" t="s">
        <v>1469</v>
      </c>
      <c r="D3245" s="37">
        <v>278.98</v>
      </c>
      <c r="E3245" s="9"/>
    </row>
    <row r="3246" spans="1:5" ht="12" customHeight="1">
      <c r="A3246" s="35" t="s">
        <v>6562</v>
      </c>
      <c r="B3246" s="35" t="s">
        <v>1095</v>
      </c>
      <c r="C3246" s="36" t="s">
        <v>1469</v>
      </c>
      <c r="D3246" s="37">
        <v>239.98</v>
      </c>
      <c r="E3246" s="9"/>
    </row>
    <row r="3247" spans="1:5" ht="12" customHeight="1">
      <c r="A3247" s="35" t="s">
        <v>6563</v>
      </c>
      <c r="B3247" s="35" t="s">
        <v>1096</v>
      </c>
      <c r="C3247" s="36" t="s">
        <v>1469</v>
      </c>
      <c r="D3247" s="37">
        <v>249.72</v>
      </c>
      <c r="E3247" s="9"/>
    </row>
    <row r="3248" spans="1:5" ht="12" customHeight="1">
      <c r="A3248" s="35" t="s">
        <v>6564</v>
      </c>
      <c r="B3248" s="35" t="s">
        <v>1097</v>
      </c>
      <c r="C3248" s="36" t="s">
        <v>1469</v>
      </c>
      <c r="D3248" s="37">
        <v>226.95</v>
      </c>
      <c r="E3248" s="9"/>
    </row>
    <row r="3249" spans="1:5" ht="12" customHeight="1">
      <c r="A3249" s="35" t="s">
        <v>6565</v>
      </c>
      <c r="B3249" s="35" t="s">
        <v>1098</v>
      </c>
      <c r="C3249" s="36" t="s">
        <v>1979</v>
      </c>
      <c r="D3249" s="37">
        <v>2197.37</v>
      </c>
      <c r="E3249" s="9"/>
    </row>
    <row r="3250" spans="1:5" ht="12" customHeight="1">
      <c r="A3250" s="32" t="s">
        <v>6566</v>
      </c>
      <c r="B3250" s="32" t="s">
        <v>1099</v>
      </c>
      <c r="C3250" s="33" t="s">
        <v>1469</v>
      </c>
      <c r="D3250" s="34">
        <v>271.52</v>
      </c>
      <c r="E3250" s="9"/>
    </row>
    <row r="3251" spans="1:5" ht="12" customHeight="1">
      <c r="A3251" s="32" t="s">
        <v>6567</v>
      </c>
      <c r="B3251" s="32" t="s">
        <v>1100</v>
      </c>
      <c r="C3251" s="33" t="s">
        <v>1979</v>
      </c>
      <c r="D3251" s="34">
        <v>2551.57</v>
      </c>
      <c r="E3251" s="9"/>
    </row>
    <row r="3252" spans="1:5" ht="12" customHeight="1">
      <c r="A3252" s="35" t="s">
        <v>6568</v>
      </c>
      <c r="B3252" s="35" t="s">
        <v>6569</v>
      </c>
      <c r="C3252" s="36" t="s">
        <v>1979</v>
      </c>
      <c r="D3252" s="37">
        <v>3273.4</v>
      </c>
      <c r="E3252" s="9"/>
    </row>
    <row r="3253" spans="1:5" ht="12" customHeight="1">
      <c r="A3253" s="35" t="s">
        <v>6570</v>
      </c>
      <c r="B3253" s="35" t="s">
        <v>2434</v>
      </c>
      <c r="C3253" s="36" t="s">
        <v>1978</v>
      </c>
      <c r="D3253" s="37">
        <v>32.44</v>
      </c>
      <c r="E3253" s="9"/>
    </row>
    <row r="3254" spans="1:5" ht="12" customHeight="1">
      <c r="A3254" s="35" t="s">
        <v>6571</v>
      </c>
      <c r="B3254" s="35" t="s">
        <v>1101</v>
      </c>
      <c r="C3254" s="36" t="s">
        <v>1469</v>
      </c>
      <c r="D3254" s="37">
        <v>3.42</v>
      </c>
      <c r="E3254" s="9"/>
    </row>
    <row r="3255" spans="1:5" ht="12" customHeight="1">
      <c r="A3255" s="35" t="s">
        <v>6572</v>
      </c>
      <c r="B3255" s="35" t="s">
        <v>2353</v>
      </c>
      <c r="C3255" s="36" t="s">
        <v>1978</v>
      </c>
      <c r="D3255" s="37">
        <v>119.21</v>
      </c>
      <c r="E3255" s="9"/>
    </row>
    <row r="3256" spans="1:5" ht="12" customHeight="1">
      <c r="A3256" s="35" t="s">
        <v>6573</v>
      </c>
      <c r="B3256" s="35" t="s">
        <v>2354</v>
      </c>
      <c r="C3256" s="36" t="s">
        <v>1978</v>
      </c>
      <c r="D3256" s="37">
        <v>17.19</v>
      </c>
      <c r="E3256" s="9"/>
    </row>
    <row r="3257" spans="1:5" ht="12" customHeight="1">
      <c r="A3257" s="35" t="s">
        <v>6574</v>
      </c>
      <c r="B3257" s="35" t="s">
        <v>2355</v>
      </c>
      <c r="C3257" s="36" t="s">
        <v>1978</v>
      </c>
      <c r="D3257" s="37">
        <v>80.83</v>
      </c>
      <c r="E3257" s="9"/>
    </row>
    <row r="3258" spans="1:5" ht="12" customHeight="1">
      <c r="A3258" s="35" t="s">
        <v>6575</v>
      </c>
      <c r="B3258" s="35" t="s">
        <v>2356</v>
      </c>
      <c r="C3258" s="36" t="s">
        <v>1978</v>
      </c>
      <c r="D3258" s="37">
        <v>165.98</v>
      </c>
      <c r="E3258" s="9"/>
    </row>
    <row r="3259" spans="1:5" ht="12" customHeight="1">
      <c r="A3259" s="35" t="s">
        <v>6576</v>
      </c>
      <c r="B3259" s="35" t="s">
        <v>2357</v>
      </c>
      <c r="C3259" s="36" t="s">
        <v>1978</v>
      </c>
      <c r="D3259" s="37">
        <v>134.73</v>
      </c>
      <c r="E3259" s="9"/>
    </row>
    <row r="3260" spans="1:5" ht="12" customHeight="1">
      <c r="A3260" s="35" t="s">
        <v>6577</v>
      </c>
      <c r="B3260" s="35" t="s">
        <v>2358</v>
      </c>
      <c r="C3260" s="36" t="s">
        <v>1469</v>
      </c>
      <c r="D3260" s="37">
        <v>3.43</v>
      </c>
      <c r="E3260" s="9"/>
    </row>
    <row r="3261" spans="1:5" ht="12" customHeight="1">
      <c r="A3261" s="35" t="s">
        <v>6578</v>
      </c>
      <c r="B3261" s="35" t="s">
        <v>2359</v>
      </c>
      <c r="C3261" s="36" t="s">
        <v>1978</v>
      </c>
      <c r="D3261" s="37">
        <v>4.75</v>
      </c>
      <c r="E3261" s="9"/>
    </row>
    <row r="3262" spans="1:5" ht="12" customHeight="1">
      <c r="A3262" s="35" t="s">
        <v>6579</v>
      </c>
      <c r="B3262" s="35" t="s">
        <v>2360</v>
      </c>
      <c r="C3262" s="36" t="s">
        <v>1978</v>
      </c>
      <c r="D3262" s="37">
        <v>63.99</v>
      </c>
      <c r="E3262" s="9"/>
    </row>
    <row r="3263" spans="1:5" ht="12" customHeight="1">
      <c r="A3263" s="35" t="s">
        <v>6580</v>
      </c>
      <c r="B3263" s="35" t="s">
        <v>2361</v>
      </c>
      <c r="C3263" s="36" t="s">
        <v>1978</v>
      </c>
      <c r="D3263" s="37">
        <v>21.78</v>
      </c>
      <c r="E3263" s="9"/>
    </row>
    <row r="3264" spans="1:5" ht="12" customHeight="1">
      <c r="A3264" s="32" t="s">
        <v>6581</v>
      </c>
      <c r="B3264" s="32" t="s">
        <v>2362</v>
      </c>
      <c r="C3264" s="33" t="s">
        <v>1978</v>
      </c>
      <c r="D3264" s="34">
        <v>10.46</v>
      </c>
      <c r="E3264" s="9"/>
    </row>
    <row r="3265" spans="1:5" ht="12" customHeight="1">
      <c r="A3265" s="32" t="s">
        <v>6582</v>
      </c>
      <c r="B3265" s="32" t="s">
        <v>2363</v>
      </c>
      <c r="C3265" s="33" t="s">
        <v>1978</v>
      </c>
      <c r="D3265" s="34">
        <v>21.33</v>
      </c>
      <c r="E3265" s="9"/>
    </row>
    <row r="3266" spans="1:5" ht="12" customHeight="1">
      <c r="A3266" s="32" t="s">
        <v>6583</v>
      </c>
      <c r="B3266" s="32" t="s">
        <v>2364</v>
      </c>
      <c r="C3266" s="33" t="s">
        <v>1978</v>
      </c>
      <c r="D3266" s="34">
        <v>6.65</v>
      </c>
      <c r="E3266" s="9"/>
    </row>
    <row r="3267" spans="1:5" ht="12" customHeight="1">
      <c r="A3267" s="32" t="s">
        <v>6584</v>
      </c>
      <c r="B3267" s="32" t="s">
        <v>2365</v>
      </c>
      <c r="C3267" s="33" t="s">
        <v>1978</v>
      </c>
      <c r="D3267" s="34">
        <v>9.64</v>
      </c>
      <c r="E3267" s="9"/>
    </row>
    <row r="3268" spans="1:5" ht="12" customHeight="1">
      <c r="A3268" s="32" t="s">
        <v>6585</v>
      </c>
      <c r="B3268" s="32" t="s">
        <v>2366</v>
      </c>
      <c r="C3268" s="33" t="s">
        <v>1978</v>
      </c>
      <c r="D3268" s="34">
        <v>5.68</v>
      </c>
      <c r="E3268" s="9"/>
    </row>
    <row r="3269" spans="1:5" ht="12" customHeight="1">
      <c r="A3269" s="35" t="s">
        <v>6586</v>
      </c>
      <c r="B3269" s="35" t="s">
        <v>2367</v>
      </c>
      <c r="C3269" s="36" t="s">
        <v>1978</v>
      </c>
      <c r="D3269" s="37">
        <v>4.42</v>
      </c>
      <c r="E3269" s="9"/>
    </row>
    <row r="3270" spans="1:5" ht="12" customHeight="1">
      <c r="A3270" s="32" t="s">
        <v>6587</v>
      </c>
      <c r="B3270" s="32" t="s">
        <v>2368</v>
      </c>
      <c r="C3270" s="33" t="s">
        <v>1978</v>
      </c>
      <c r="D3270" s="34">
        <v>9.5</v>
      </c>
      <c r="E3270" s="9"/>
    </row>
    <row r="3271" spans="1:5" ht="12" customHeight="1">
      <c r="A3271" s="32" t="s">
        <v>6588</v>
      </c>
      <c r="B3271" s="32" t="s">
        <v>1785</v>
      </c>
      <c r="C3271" s="33" t="s">
        <v>1978</v>
      </c>
      <c r="D3271" s="34">
        <v>5.17</v>
      </c>
      <c r="E3271" s="9"/>
    </row>
    <row r="3272" spans="1:5" ht="12" customHeight="1">
      <c r="A3272" s="32" t="s">
        <v>6589</v>
      </c>
      <c r="B3272" s="32" t="s">
        <v>1786</v>
      </c>
      <c r="C3272" s="33" t="s">
        <v>1978</v>
      </c>
      <c r="D3272" s="34">
        <v>11.35</v>
      </c>
      <c r="E3272" s="9"/>
    </row>
    <row r="3273" spans="1:5" ht="12" customHeight="1">
      <c r="A3273" s="32" t="s">
        <v>6590</v>
      </c>
      <c r="B3273" s="32" t="s">
        <v>1787</v>
      </c>
      <c r="C3273" s="33" t="s">
        <v>1978</v>
      </c>
      <c r="D3273" s="34">
        <v>3.89</v>
      </c>
      <c r="E3273" s="9"/>
    </row>
    <row r="3274" spans="1:5" ht="12" customHeight="1">
      <c r="A3274" s="35" t="s">
        <v>6591</v>
      </c>
      <c r="B3274" s="35" t="s">
        <v>1788</v>
      </c>
      <c r="C3274" s="36" t="s">
        <v>1978</v>
      </c>
      <c r="D3274" s="37">
        <v>29.8</v>
      </c>
      <c r="E3274" s="9"/>
    </row>
    <row r="3275" spans="1:5" ht="12" customHeight="1">
      <c r="A3275" s="32" t="s">
        <v>6592</v>
      </c>
      <c r="B3275" s="32" t="s">
        <v>344</v>
      </c>
      <c r="C3275" s="33" t="s">
        <v>1978</v>
      </c>
      <c r="D3275" s="34">
        <v>98.57</v>
      </c>
      <c r="E3275" s="9"/>
    </row>
    <row r="3276" spans="1:5" ht="12" customHeight="1">
      <c r="A3276" s="35" t="s">
        <v>6593</v>
      </c>
      <c r="B3276" s="35" t="s">
        <v>345</v>
      </c>
      <c r="C3276" s="36" t="s">
        <v>1978</v>
      </c>
      <c r="D3276" s="37">
        <v>117.56</v>
      </c>
      <c r="E3276" s="9"/>
    </row>
    <row r="3277" spans="1:5" ht="12" customHeight="1">
      <c r="A3277" s="35" t="s">
        <v>6594</v>
      </c>
      <c r="B3277" s="35" t="s">
        <v>1789</v>
      </c>
      <c r="C3277" s="36" t="s">
        <v>1978</v>
      </c>
      <c r="D3277" s="37">
        <v>130.65</v>
      </c>
      <c r="E3277" s="9"/>
    </row>
    <row r="3278" spans="1:5" ht="12" customHeight="1">
      <c r="A3278" s="32" t="s">
        <v>6595</v>
      </c>
      <c r="B3278" s="32" t="s">
        <v>1790</v>
      </c>
      <c r="C3278" s="33" t="s">
        <v>1978</v>
      </c>
      <c r="D3278" s="34">
        <v>497.35</v>
      </c>
      <c r="E3278" s="9"/>
    </row>
    <row r="3279" spans="1:5" ht="12" customHeight="1">
      <c r="A3279" s="32" t="s">
        <v>6596</v>
      </c>
      <c r="B3279" s="32" t="s">
        <v>942</v>
      </c>
      <c r="C3279" s="33" t="s">
        <v>1978</v>
      </c>
      <c r="D3279" s="34">
        <v>276.12</v>
      </c>
      <c r="E3279" s="9"/>
    </row>
    <row r="3280" spans="1:5" ht="12" customHeight="1">
      <c r="A3280" s="32" t="s">
        <v>6597</v>
      </c>
      <c r="B3280" s="32" t="s">
        <v>1791</v>
      </c>
      <c r="C3280" s="33" t="s">
        <v>1978</v>
      </c>
      <c r="D3280" s="34">
        <v>111.83</v>
      </c>
      <c r="E3280" s="9"/>
    </row>
    <row r="3281" spans="1:5" ht="12" customHeight="1">
      <c r="A3281" s="32" t="s">
        <v>6598</v>
      </c>
      <c r="B3281" s="32" t="s">
        <v>1792</v>
      </c>
      <c r="C3281" s="33" t="s">
        <v>1978</v>
      </c>
      <c r="D3281" s="34">
        <v>142.21</v>
      </c>
      <c r="E3281" s="9"/>
    </row>
    <row r="3282" spans="1:5" ht="12" customHeight="1">
      <c r="A3282" s="32" t="s">
        <v>6599</v>
      </c>
      <c r="B3282" s="32" t="s">
        <v>1793</v>
      </c>
      <c r="C3282" s="33" t="s">
        <v>1978</v>
      </c>
      <c r="D3282" s="34">
        <v>163.16</v>
      </c>
      <c r="E3282" s="9"/>
    </row>
    <row r="3283" spans="1:5" ht="12" customHeight="1">
      <c r="A3283" s="32" t="s">
        <v>6600</v>
      </c>
      <c r="B3283" s="32" t="s">
        <v>1794</v>
      </c>
      <c r="C3283" s="33" t="s">
        <v>1978</v>
      </c>
      <c r="D3283" s="34">
        <v>163.72</v>
      </c>
      <c r="E3283" s="9"/>
    </row>
    <row r="3284" spans="1:5" ht="12" customHeight="1">
      <c r="A3284" s="32" t="s">
        <v>6601</v>
      </c>
      <c r="B3284" s="32" t="s">
        <v>1795</v>
      </c>
      <c r="C3284" s="33" t="s">
        <v>1978</v>
      </c>
      <c r="D3284" s="34">
        <v>216.88</v>
      </c>
      <c r="E3284" s="9"/>
    </row>
    <row r="3285" spans="1:5" ht="12" customHeight="1">
      <c r="A3285" s="32" t="s">
        <v>6602</v>
      </c>
      <c r="B3285" s="32" t="s">
        <v>1796</v>
      </c>
      <c r="C3285" s="33" t="s">
        <v>1978</v>
      </c>
      <c r="D3285" s="34">
        <v>253.54</v>
      </c>
      <c r="E3285" s="9"/>
    </row>
    <row r="3286" spans="1:5" ht="12" customHeight="1">
      <c r="A3286" s="32" t="s">
        <v>6603</v>
      </c>
      <c r="B3286" s="32" t="s">
        <v>1797</v>
      </c>
      <c r="C3286" s="33" t="s">
        <v>1978</v>
      </c>
      <c r="D3286" s="34">
        <v>20.61</v>
      </c>
      <c r="E3286" s="9"/>
    </row>
    <row r="3287" spans="1:5" ht="12" customHeight="1">
      <c r="A3287" s="32" t="s">
        <v>6604</v>
      </c>
      <c r="B3287" s="32" t="s">
        <v>1798</v>
      </c>
      <c r="C3287" s="33" t="s">
        <v>1978</v>
      </c>
      <c r="D3287" s="34">
        <v>24.4</v>
      </c>
      <c r="E3287" s="9"/>
    </row>
    <row r="3288" spans="1:5" ht="12" customHeight="1">
      <c r="A3288" s="32" t="s">
        <v>6605</v>
      </c>
      <c r="B3288" s="32" t="s">
        <v>1799</v>
      </c>
      <c r="C3288" s="33" t="s">
        <v>1978</v>
      </c>
      <c r="D3288" s="34">
        <v>27.02</v>
      </c>
      <c r="E3288" s="9"/>
    </row>
    <row r="3289" spans="1:5" ht="12" customHeight="1">
      <c r="A3289" s="32" t="s">
        <v>6606</v>
      </c>
      <c r="B3289" s="32" t="s">
        <v>1102</v>
      </c>
      <c r="C3289" s="33" t="s">
        <v>1978</v>
      </c>
      <c r="D3289" s="34">
        <v>119.43</v>
      </c>
      <c r="E3289" s="9"/>
    </row>
    <row r="3290" spans="1:5" ht="12" customHeight="1">
      <c r="A3290" s="32" t="s">
        <v>6607</v>
      </c>
      <c r="B3290" s="32" t="s">
        <v>1103</v>
      </c>
      <c r="C3290" s="33" t="s">
        <v>1978</v>
      </c>
      <c r="D3290" s="34">
        <v>138.41</v>
      </c>
      <c r="E3290" s="9"/>
    </row>
    <row r="3291" spans="1:5" ht="12" customHeight="1">
      <c r="A3291" s="32" t="s">
        <v>6608</v>
      </c>
      <c r="B3291" s="32" t="s">
        <v>1104</v>
      </c>
      <c r="C3291" s="33" t="s">
        <v>1978</v>
      </c>
      <c r="D3291" s="34">
        <v>151.51</v>
      </c>
      <c r="E3291" s="9"/>
    </row>
    <row r="3292" spans="1:5" ht="12" customHeight="1">
      <c r="A3292" s="32" t="s">
        <v>6609</v>
      </c>
      <c r="B3292" s="32" t="s">
        <v>1105</v>
      </c>
      <c r="C3292" s="33" t="s">
        <v>1978</v>
      </c>
      <c r="D3292" s="34">
        <v>518.2</v>
      </c>
      <c r="E3292" s="9"/>
    </row>
    <row r="3293" spans="1:5" ht="12" customHeight="1">
      <c r="A3293" s="32" t="s">
        <v>6610</v>
      </c>
      <c r="B3293" s="32" t="s">
        <v>1106</v>
      </c>
      <c r="C3293" s="33" t="s">
        <v>1974</v>
      </c>
      <c r="D3293" s="34">
        <v>125.64</v>
      </c>
      <c r="E3293" s="9"/>
    </row>
    <row r="3294" spans="1:5" ht="12" customHeight="1">
      <c r="A3294" s="32" t="s">
        <v>6611</v>
      </c>
      <c r="B3294" s="32" t="s">
        <v>1107</v>
      </c>
      <c r="C3294" s="33" t="s">
        <v>1976</v>
      </c>
      <c r="D3294" s="34">
        <v>3025.38</v>
      </c>
      <c r="E3294" s="9"/>
    </row>
    <row r="3295" spans="1:5" ht="12" customHeight="1">
      <c r="A3295" s="32" t="s">
        <v>6612</v>
      </c>
      <c r="B3295" s="32" t="s">
        <v>1108</v>
      </c>
      <c r="C3295" s="33" t="s">
        <v>1976</v>
      </c>
      <c r="D3295" s="34">
        <v>3177.97</v>
      </c>
      <c r="E3295" s="9"/>
    </row>
    <row r="3296" spans="1:5" ht="12" customHeight="1">
      <c r="A3296" s="32" t="s">
        <v>6613</v>
      </c>
      <c r="B3296" s="32" t="s">
        <v>1109</v>
      </c>
      <c r="C3296" s="33" t="s">
        <v>1976</v>
      </c>
      <c r="D3296" s="34">
        <v>4449.86</v>
      </c>
      <c r="E3296" s="9"/>
    </row>
    <row r="3297" spans="1:5" ht="12" customHeight="1">
      <c r="A3297" s="32" t="s">
        <v>6614</v>
      </c>
      <c r="B3297" s="32" t="s">
        <v>1438</v>
      </c>
      <c r="C3297" s="33" t="s">
        <v>1978</v>
      </c>
      <c r="D3297" s="34">
        <v>203.58</v>
      </c>
      <c r="E3297" s="9"/>
    </row>
    <row r="3298" spans="1:5" ht="12" customHeight="1">
      <c r="A3298" s="32" t="s">
        <v>6615</v>
      </c>
      <c r="B3298" s="32" t="s">
        <v>1439</v>
      </c>
      <c r="C3298" s="33" t="s">
        <v>1978</v>
      </c>
      <c r="D3298" s="34">
        <v>5.61</v>
      </c>
      <c r="E3298" s="9"/>
    </row>
    <row r="3299" spans="1:5" ht="12" customHeight="1">
      <c r="A3299" s="32" t="s">
        <v>6616</v>
      </c>
      <c r="B3299" s="32" t="s">
        <v>1440</v>
      </c>
      <c r="C3299" s="33" t="s">
        <v>1469</v>
      </c>
      <c r="D3299" s="34">
        <v>3.57</v>
      </c>
      <c r="E3299" s="9"/>
    </row>
    <row r="3300" spans="1:5" ht="12" customHeight="1">
      <c r="A3300" s="32" t="s">
        <v>6617</v>
      </c>
      <c r="B3300" s="32" t="s">
        <v>1352</v>
      </c>
      <c r="C3300" s="33" t="s">
        <v>1976</v>
      </c>
      <c r="D3300" s="34">
        <v>799.63</v>
      </c>
      <c r="E3300" s="9"/>
    </row>
    <row r="3301" spans="1:5" ht="12" customHeight="1">
      <c r="A3301" s="32" t="s">
        <v>6618</v>
      </c>
      <c r="B3301" s="32" t="s">
        <v>1353</v>
      </c>
      <c r="C3301" s="33" t="s">
        <v>949</v>
      </c>
      <c r="D3301" s="34">
        <v>8.85</v>
      </c>
      <c r="E3301" s="9"/>
    </row>
    <row r="3302" spans="1:5" ht="12" customHeight="1">
      <c r="A3302" s="32" t="s">
        <v>6619</v>
      </c>
      <c r="B3302" s="32" t="s">
        <v>1354</v>
      </c>
      <c r="C3302" s="33" t="s">
        <v>1979</v>
      </c>
      <c r="D3302" s="34">
        <v>11.05</v>
      </c>
      <c r="E3302" s="9"/>
    </row>
    <row r="3303" spans="1:5" ht="12" customHeight="1">
      <c r="A3303" s="32" t="s">
        <v>6620</v>
      </c>
      <c r="B3303" s="32" t="s">
        <v>1355</v>
      </c>
      <c r="C3303" s="33" t="s">
        <v>1469</v>
      </c>
      <c r="D3303" s="34">
        <v>275.35</v>
      </c>
      <c r="E3303" s="9"/>
    </row>
    <row r="3304" spans="1:5" ht="12" customHeight="1">
      <c r="A3304" s="32" t="s">
        <v>6621</v>
      </c>
      <c r="B3304" s="32" t="s">
        <v>1594</v>
      </c>
      <c r="C3304" s="33" t="s">
        <v>1469</v>
      </c>
      <c r="D3304" s="34">
        <v>111.3</v>
      </c>
      <c r="E3304" s="9"/>
    </row>
    <row r="3305" spans="1:5" ht="12" customHeight="1">
      <c r="A3305" s="32" t="s">
        <v>6622</v>
      </c>
      <c r="B3305" s="32" t="s">
        <v>1982</v>
      </c>
      <c r="C3305" s="33" t="s">
        <v>1469</v>
      </c>
      <c r="D3305" s="34">
        <v>154.79</v>
      </c>
      <c r="E3305" s="9"/>
    </row>
    <row r="3306" spans="1:5" ht="12" customHeight="1">
      <c r="A3306" s="32" t="s">
        <v>6623</v>
      </c>
      <c r="B3306" s="32" t="s">
        <v>1595</v>
      </c>
      <c r="C3306" s="33" t="s">
        <v>1978</v>
      </c>
      <c r="D3306" s="34">
        <v>8.43</v>
      </c>
      <c r="E3306" s="9"/>
    </row>
    <row r="3307" spans="1:5" ht="12" customHeight="1">
      <c r="A3307" s="32" t="s">
        <v>6624</v>
      </c>
      <c r="B3307" s="32" t="s">
        <v>2038</v>
      </c>
      <c r="C3307" s="33" t="s">
        <v>1979</v>
      </c>
      <c r="D3307" s="34">
        <v>7.1</v>
      </c>
      <c r="E3307" s="9"/>
    </row>
    <row r="3308" spans="1:5" ht="12" customHeight="1">
      <c r="A3308" s="32" t="s">
        <v>6625</v>
      </c>
      <c r="B3308" s="32" t="s">
        <v>2039</v>
      </c>
      <c r="C3308" s="33" t="s">
        <v>1979</v>
      </c>
      <c r="D3308" s="34">
        <v>19.12</v>
      </c>
      <c r="E3308" s="9"/>
    </row>
    <row r="3309" spans="1:5" ht="12" customHeight="1">
      <c r="A3309" s="32" t="s">
        <v>6626</v>
      </c>
      <c r="B3309" s="32" t="s">
        <v>2040</v>
      </c>
      <c r="C3309" s="33" t="s">
        <v>1979</v>
      </c>
      <c r="D3309" s="34">
        <v>11.61</v>
      </c>
      <c r="E3309" s="9"/>
    </row>
    <row r="3310" spans="1:5" ht="12" customHeight="1">
      <c r="A3310" s="32" t="s">
        <v>6627</v>
      </c>
      <c r="B3310" s="32" t="s">
        <v>2041</v>
      </c>
      <c r="C3310" s="33" t="s">
        <v>1979</v>
      </c>
      <c r="D3310" s="34">
        <v>5.93</v>
      </c>
      <c r="E3310" s="9"/>
    </row>
    <row r="3311" spans="1:5" ht="12" customHeight="1">
      <c r="A3311" s="32" t="s">
        <v>6628</v>
      </c>
      <c r="B3311" s="32" t="s">
        <v>2042</v>
      </c>
      <c r="C3311" s="33" t="s">
        <v>1979</v>
      </c>
      <c r="D3311" s="34">
        <v>16.99</v>
      </c>
      <c r="E3311" s="9"/>
    </row>
    <row r="3312" spans="1:5" ht="12" customHeight="1">
      <c r="A3312" s="32" t="s">
        <v>6629</v>
      </c>
      <c r="B3312" s="32" t="s">
        <v>2043</v>
      </c>
      <c r="C3312" s="33" t="s">
        <v>1979</v>
      </c>
      <c r="D3312" s="34">
        <v>11.18</v>
      </c>
      <c r="E3312" s="9"/>
    </row>
    <row r="3313" spans="1:5" ht="12" customHeight="1">
      <c r="A3313" s="32" t="s">
        <v>6630</v>
      </c>
      <c r="B3313" s="32" t="s">
        <v>2044</v>
      </c>
      <c r="C3313" s="33" t="s">
        <v>1979</v>
      </c>
      <c r="D3313" s="34">
        <v>4.03</v>
      </c>
      <c r="E3313" s="9"/>
    </row>
    <row r="3314" spans="1:5" ht="12" customHeight="1">
      <c r="A3314" s="32" t="s">
        <v>6631</v>
      </c>
      <c r="B3314" s="32" t="s">
        <v>2045</v>
      </c>
      <c r="C3314" s="33" t="s">
        <v>1979</v>
      </c>
      <c r="D3314" s="34">
        <v>12.92</v>
      </c>
      <c r="E3314" s="9"/>
    </row>
    <row r="3315" spans="1:5" ht="12" customHeight="1">
      <c r="A3315" s="32" t="s">
        <v>6632</v>
      </c>
      <c r="B3315" s="32" t="s">
        <v>2046</v>
      </c>
      <c r="C3315" s="33" t="s">
        <v>1979</v>
      </c>
      <c r="D3315" s="34">
        <v>10.12</v>
      </c>
      <c r="E3315" s="9"/>
    </row>
    <row r="3316" spans="1:5" ht="12" customHeight="1">
      <c r="A3316" s="32" t="s">
        <v>6633</v>
      </c>
      <c r="B3316" s="32" t="s">
        <v>1042</v>
      </c>
      <c r="C3316" s="33" t="s">
        <v>1979</v>
      </c>
      <c r="D3316" s="34">
        <v>3.41</v>
      </c>
      <c r="E3316" s="9"/>
    </row>
    <row r="3317" spans="1:5" ht="12" customHeight="1">
      <c r="A3317" s="32" t="s">
        <v>6634</v>
      </c>
      <c r="B3317" s="32" t="s">
        <v>1043</v>
      </c>
      <c r="C3317" s="33" t="s">
        <v>1979</v>
      </c>
      <c r="D3317" s="34">
        <v>10.94</v>
      </c>
      <c r="E3317" s="9"/>
    </row>
    <row r="3318" spans="1:5" ht="12" customHeight="1">
      <c r="A3318" s="32" t="s">
        <v>6635</v>
      </c>
      <c r="B3318" s="32" t="s">
        <v>1044</v>
      </c>
      <c r="C3318" s="33" t="s">
        <v>1979</v>
      </c>
      <c r="D3318" s="34">
        <v>9.71</v>
      </c>
      <c r="E3318" s="9"/>
    </row>
    <row r="3319" spans="1:5" ht="12" customHeight="1">
      <c r="A3319" s="32" t="s">
        <v>6636</v>
      </c>
      <c r="B3319" s="32" t="s">
        <v>6637</v>
      </c>
      <c r="C3319" s="33" t="s">
        <v>1469</v>
      </c>
      <c r="D3319" s="34">
        <v>102.63</v>
      </c>
      <c r="E3319" s="9"/>
    </row>
    <row r="3320" spans="1:5" ht="12" customHeight="1">
      <c r="A3320" s="32" t="s">
        <v>6638</v>
      </c>
      <c r="B3320" s="32" t="s">
        <v>6639</v>
      </c>
      <c r="C3320" s="33" t="s">
        <v>1469</v>
      </c>
      <c r="D3320" s="34">
        <v>111.23</v>
      </c>
      <c r="E3320" s="9"/>
    </row>
    <row r="3321" spans="1:5" ht="12" customHeight="1">
      <c r="A3321" s="32" t="s">
        <v>6640</v>
      </c>
      <c r="B3321" s="32" t="s">
        <v>6641</v>
      </c>
      <c r="C3321" s="33" t="s">
        <v>1469</v>
      </c>
      <c r="D3321" s="34">
        <v>127.7</v>
      </c>
      <c r="E3321" s="9"/>
    </row>
    <row r="3322" spans="1:5" ht="12" customHeight="1">
      <c r="A3322" s="32" t="s">
        <v>6642</v>
      </c>
      <c r="B3322" s="32" t="s">
        <v>6643</v>
      </c>
      <c r="C3322" s="33" t="s">
        <v>1469</v>
      </c>
      <c r="D3322" s="34">
        <v>135.87</v>
      </c>
      <c r="E3322" s="9"/>
    </row>
    <row r="3323" spans="1:5" ht="12" customHeight="1">
      <c r="A3323" s="32" t="s">
        <v>6644</v>
      </c>
      <c r="B3323" s="32" t="s">
        <v>6645</v>
      </c>
      <c r="C3323" s="33" t="s">
        <v>1469</v>
      </c>
      <c r="D3323" s="34">
        <v>190.36</v>
      </c>
      <c r="E3323" s="9"/>
    </row>
    <row r="3324" spans="1:5" ht="12" customHeight="1">
      <c r="A3324" s="32" t="s">
        <v>6646</v>
      </c>
      <c r="B3324" s="32" t="s">
        <v>6647</v>
      </c>
      <c r="C3324" s="33" t="s">
        <v>1979</v>
      </c>
      <c r="D3324" s="34">
        <v>264.39</v>
      </c>
      <c r="E3324" s="9"/>
    </row>
    <row r="3325" spans="1:5" ht="12" customHeight="1">
      <c r="A3325" s="32" t="s">
        <v>6648</v>
      </c>
      <c r="B3325" s="32" t="s">
        <v>384</v>
      </c>
      <c r="C3325" s="33" t="s">
        <v>1979</v>
      </c>
      <c r="D3325" s="34">
        <v>45.84</v>
      </c>
      <c r="E3325" s="9"/>
    </row>
    <row r="3326" spans="1:5" ht="12" customHeight="1">
      <c r="A3326" s="32" t="s">
        <v>6649</v>
      </c>
      <c r="B3326" s="32" t="s">
        <v>1206</v>
      </c>
      <c r="C3326" s="33" t="s">
        <v>1979</v>
      </c>
      <c r="D3326" s="34">
        <v>18.57</v>
      </c>
      <c r="E3326" s="9"/>
    </row>
    <row r="3327" spans="1:5" ht="12" customHeight="1">
      <c r="A3327" s="35" t="s">
        <v>6650</v>
      </c>
      <c r="B3327" s="35" t="s">
        <v>1207</v>
      </c>
      <c r="C3327" s="36" t="s">
        <v>1979</v>
      </c>
      <c r="D3327" s="37">
        <v>13.38</v>
      </c>
      <c r="E3327" s="9"/>
    </row>
    <row r="3328" spans="1:5" ht="12" customHeight="1">
      <c r="A3328" s="32" t="s">
        <v>6651</v>
      </c>
      <c r="B3328" s="32" t="s">
        <v>1208</v>
      </c>
      <c r="C3328" s="33" t="s">
        <v>1979</v>
      </c>
      <c r="D3328" s="34">
        <v>16.5</v>
      </c>
      <c r="E3328" s="9"/>
    </row>
    <row r="3329" spans="1:5" ht="12" customHeight="1">
      <c r="A3329" s="32" t="s">
        <v>6652</v>
      </c>
      <c r="B3329" s="32" t="s">
        <v>1209</v>
      </c>
      <c r="C3329" s="33" t="s">
        <v>1979</v>
      </c>
      <c r="D3329" s="34">
        <v>7.04</v>
      </c>
      <c r="E3329" s="9"/>
    </row>
    <row r="3330" spans="1:5" ht="12" customHeight="1">
      <c r="A3330" s="32" t="s">
        <v>6653</v>
      </c>
      <c r="B3330" s="32" t="s">
        <v>1210</v>
      </c>
      <c r="C3330" s="33" t="s">
        <v>1979</v>
      </c>
      <c r="D3330" s="34">
        <v>4.97</v>
      </c>
      <c r="E3330" s="9"/>
    </row>
    <row r="3331" spans="1:5" ht="12" customHeight="1">
      <c r="A3331" s="32" t="s">
        <v>6654</v>
      </c>
      <c r="B3331" s="32" t="s">
        <v>1211</v>
      </c>
      <c r="C3331" s="33" t="s">
        <v>1979</v>
      </c>
      <c r="D3331" s="34">
        <v>10.25</v>
      </c>
      <c r="E3331" s="9"/>
    </row>
    <row r="3332" spans="1:5" ht="12" customHeight="1">
      <c r="A3332" s="35" t="s">
        <v>6655</v>
      </c>
      <c r="B3332" s="35" t="s">
        <v>1212</v>
      </c>
      <c r="C3332" s="36" t="s">
        <v>1974</v>
      </c>
      <c r="D3332" s="37">
        <v>60.72</v>
      </c>
      <c r="E3332" s="9"/>
    </row>
    <row r="3333" spans="1:5" ht="12" customHeight="1">
      <c r="A3333" s="35" t="s">
        <v>6656</v>
      </c>
      <c r="B3333" s="35" t="s">
        <v>1213</v>
      </c>
      <c r="C3333" s="36" t="s">
        <v>1974</v>
      </c>
      <c r="D3333" s="37">
        <v>80.71</v>
      </c>
      <c r="E3333" s="9"/>
    </row>
    <row r="3334" spans="1:5" ht="12" customHeight="1">
      <c r="A3334" s="35" t="s">
        <v>6657</v>
      </c>
      <c r="B3334" s="35" t="s">
        <v>1214</v>
      </c>
      <c r="C3334" s="36" t="s">
        <v>1978</v>
      </c>
      <c r="D3334" s="37">
        <v>10.5</v>
      </c>
      <c r="E3334" s="9"/>
    </row>
    <row r="3335" spans="1:5" ht="12" customHeight="1">
      <c r="A3335" s="35" t="s">
        <v>6658</v>
      </c>
      <c r="B3335" s="35" t="s">
        <v>1215</v>
      </c>
      <c r="C3335" s="36" t="s">
        <v>1978</v>
      </c>
      <c r="D3335" s="37">
        <v>59.91</v>
      </c>
      <c r="E3335" s="9"/>
    </row>
    <row r="3336" spans="1:5" ht="12" customHeight="1">
      <c r="A3336" s="35" t="s">
        <v>6659</v>
      </c>
      <c r="B3336" s="35" t="s">
        <v>1216</v>
      </c>
      <c r="C3336" s="36" t="s">
        <v>1978</v>
      </c>
      <c r="D3336" s="37">
        <v>6.93</v>
      </c>
      <c r="E3336" s="9"/>
    </row>
    <row r="3337" spans="1:5" ht="12" customHeight="1">
      <c r="A3337" s="35" t="s">
        <v>6660</v>
      </c>
      <c r="B3337" s="35" t="s">
        <v>1217</v>
      </c>
      <c r="C3337" s="36" t="s">
        <v>1978</v>
      </c>
      <c r="D3337" s="37">
        <v>10.39</v>
      </c>
      <c r="E3337" s="9"/>
    </row>
    <row r="3338" spans="1:5" ht="12" customHeight="1">
      <c r="A3338" s="35" t="s">
        <v>6661</v>
      </c>
      <c r="B3338" s="35" t="s">
        <v>1218</v>
      </c>
      <c r="C3338" s="36" t="s">
        <v>1978</v>
      </c>
      <c r="D3338" s="37">
        <v>11.4</v>
      </c>
      <c r="E3338" s="9"/>
    </row>
    <row r="3339" spans="1:5" ht="12" customHeight="1">
      <c r="A3339" s="35" t="s">
        <v>6662</v>
      </c>
      <c r="B3339" s="35" t="s">
        <v>1219</v>
      </c>
      <c r="C3339" s="36" t="s">
        <v>1978</v>
      </c>
      <c r="D3339" s="37">
        <v>3.94</v>
      </c>
      <c r="E3339" s="9"/>
    </row>
    <row r="3340" spans="1:5" ht="12" customHeight="1">
      <c r="A3340" s="35" t="s">
        <v>6663</v>
      </c>
      <c r="B3340" s="35" t="s">
        <v>1820</v>
      </c>
      <c r="C3340" s="36" t="s">
        <v>1978</v>
      </c>
      <c r="D3340" s="37">
        <v>27.05</v>
      </c>
      <c r="E3340" s="9"/>
    </row>
    <row r="3341" spans="1:5" ht="12" customHeight="1">
      <c r="A3341" s="35" t="s">
        <v>6664</v>
      </c>
      <c r="B3341" s="35" t="s">
        <v>1821</v>
      </c>
      <c r="C3341" s="36" t="s">
        <v>1978</v>
      </c>
      <c r="D3341" s="37">
        <v>23.35</v>
      </c>
      <c r="E3341" s="9"/>
    </row>
    <row r="3342" spans="1:5" ht="12" customHeight="1">
      <c r="A3342" s="35" t="s">
        <v>6665</v>
      </c>
      <c r="B3342" s="35" t="s">
        <v>944</v>
      </c>
      <c r="C3342" s="36" t="s">
        <v>1978</v>
      </c>
      <c r="D3342" s="37">
        <v>17.2</v>
      </c>
      <c r="E3342" s="9"/>
    </row>
    <row r="3343" spans="1:5" ht="12" customHeight="1">
      <c r="A3343" s="35" t="s">
        <v>6666</v>
      </c>
      <c r="B3343" s="35" t="s">
        <v>945</v>
      </c>
      <c r="C3343" s="36" t="s">
        <v>1978</v>
      </c>
      <c r="D3343" s="37">
        <v>17.1</v>
      </c>
      <c r="E3343" s="9"/>
    </row>
    <row r="3344" spans="1:5" ht="12" customHeight="1">
      <c r="A3344" s="35" t="s">
        <v>6667</v>
      </c>
      <c r="B3344" s="35" t="s">
        <v>1822</v>
      </c>
      <c r="C3344" s="36" t="s">
        <v>1978</v>
      </c>
      <c r="D3344" s="37">
        <v>17.91</v>
      </c>
      <c r="E3344" s="9"/>
    </row>
    <row r="3345" spans="1:5" ht="12" customHeight="1">
      <c r="A3345" s="35" t="s">
        <v>6668</v>
      </c>
      <c r="B3345" s="35" t="s">
        <v>1823</v>
      </c>
      <c r="C3345" s="36" t="s">
        <v>1978</v>
      </c>
      <c r="D3345" s="37">
        <v>35.8</v>
      </c>
      <c r="E3345" s="9"/>
    </row>
    <row r="3346" spans="1:5" ht="12" customHeight="1">
      <c r="A3346" s="35" t="s">
        <v>6669</v>
      </c>
      <c r="B3346" s="35" t="s">
        <v>940</v>
      </c>
      <c r="C3346" s="36" t="s">
        <v>1978</v>
      </c>
      <c r="D3346" s="37">
        <v>21.32</v>
      </c>
      <c r="E3346" s="9"/>
    </row>
    <row r="3347" spans="1:5" ht="12" customHeight="1">
      <c r="A3347" s="35" t="s">
        <v>6670</v>
      </c>
      <c r="B3347" s="35" t="s">
        <v>6671</v>
      </c>
      <c r="C3347" s="36" t="s">
        <v>1978</v>
      </c>
      <c r="D3347" s="37">
        <v>25.03</v>
      </c>
      <c r="E3347" s="9"/>
    </row>
    <row r="3348" spans="1:5" ht="12" customHeight="1">
      <c r="A3348" s="35" t="s">
        <v>6672</v>
      </c>
      <c r="B3348" s="35" t="s">
        <v>6673</v>
      </c>
      <c r="C3348" s="36" t="s">
        <v>1978</v>
      </c>
      <c r="D3348" s="37">
        <v>20.56</v>
      </c>
      <c r="E3348" s="9"/>
    </row>
    <row r="3349" spans="1:5" ht="12" customHeight="1">
      <c r="A3349" s="35" t="s">
        <v>6674</v>
      </c>
      <c r="B3349" s="35" t="s">
        <v>6675</v>
      </c>
      <c r="C3349" s="36" t="s">
        <v>1978</v>
      </c>
      <c r="D3349" s="37">
        <v>36.82</v>
      </c>
      <c r="E3349" s="9"/>
    </row>
    <row r="3350" spans="1:5" ht="12" customHeight="1">
      <c r="A3350" s="35" t="s">
        <v>6676</v>
      </c>
      <c r="B3350" s="35" t="s">
        <v>1827</v>
      </c>
      <c r="C3350" s="36" t="s">
        <v>1978</v>
      </c>
      <c r="D3350" s="37">
        <v>49.54</v>
      </c>
      <c r="E3350" s="9"/>
    </row>
    <row r="3351" spans="1:5" ht="12" customHeight="1">
      <c r="A3351" s="32" t="s">
        <v>6677</v>
      </c>
      <c r="B3351" s="32" t="s">
        <v>1828</v>
      </c>
      <c r="C3351" s="33" t="s">
        <v>1978</v>
      </c>
      <c r="D3351" s="34">
        <v>30.61</v>
      </c>
      <c r="E3351" s="9"/>
    </row>
    <row r="3352" spans="1:5" ht="12" customHeight="1">
      <c r="A3352" s="32" t="s">
        <v>6678</v>
      </c>
      <c r="B3352" s="32" t="s">
        <v>346</v>
      </c>
      <c r="C3352" s="33" t="s">
        <v>1978</v>
      </c>
      <c r="D3352" s="34">
        <v>48.19</v>
      </c>
      <c r="E3352" s="9"/>
    </row>
    <row r="3353" spans="1:5" ht="12" customHeight="1">
      <c r="A3353" s="32" t="s">
        <v>6679</v>
      </c>
      <c r="B3353" s="32" t="s">
        <v>347</v>
      </c>
      <c r="C3353" s="33" t="s">
        <v>1978</v>
      </c>
      <c r="D3353" s="34">
        <v>82.46</v>
      </c>
      <c r="E3353" s="9"/>
    </row>
    <row r="3354" spans="1:5" ht="12" customHeight="1">
      <c r="A3354" s="32" t="s">
        <v>6680</v>
      </c>
      <c r="B3354" s="32" t="s">
        <v>348</v>
      </c>
      <c r="C3354" s="33" t="s">
        <v>1978</v>
      </c>
      <c r="D3354" s="34">
        <v>52.24</v>
      </c>
      <c r="E3354" s="9"/>
    </row>
    <row r="3355" spans="1:5" ht="12" customHeight="1">
      <c r="A3355" s="32" t="s">
        <v>6681</v>
      </c>
      <c r="B3355" s="32" t="s">
        <v>1829</v>
      </c>
      <c r="C3355" s="33" t="s">
        <v>1974</v>
      </c>
      <c r="D3355" s="34">
        <v>132.33</v>
      </c>
      <c r="E3355" s="9"/>
    </row>
    <row r="3356" spans="1:5" ht="12" customHeight="1">
      <c r="A3356" s="32" t="s">
        <v>6682</v>
      </c>
      <c r="B3356" s="32" t="s">
        <v>6683</v>
      </c>
      <c r="C3356" s="33" t="s">
        <v>1979</v>
      </c>
      <c r="D3356" s="34">
        <v>15.49</v>
      </c>
      <c r="E3356" s="9"/>
    </row>
    <row r="3357" spans="1:5" ht="12" customHeight="1">
      <c r="A3357" s="32" t="s">
        <v>6684</v>
      </c>
      <c r="B3357" s="32" t="s">
        <v>6685</v>
      </c>
      <c r="C3357" s="33" t="s">
        <v>1978</v>
      </c>
      <c r="D3357" s="34">
        <v>1.34</v>
      </c>
      <c r="E3357" s="9"/>
    </row>
    <row r="3358" spans="1:5" ht="12" customHeight="1">
      <c r="A3358" s="32" t="s">
        <v>6686</v>
      </c>
      <c r="B3358" s="32" t="s">
        <v>1831</v>
      </c>
      <c r="C3358" s="33" t="s">
        <v>1976</v>
      </c>
      <c r="D3358" s="34">
        <v>154.97</v>
      </c>
      <c r="E3358" s="9"/>
    </row>
    <row r="3359" spans="1:5" ht="12" customHeight="1">
      <c r="A3359" s="32" t="s">
        <v>6687</v>
      </c>
      <c r="B3359" s="32" t="s">
        <v>1832</v>
      </c>
      <c r="C3359" s="33" t="s">
        <v>1976</v>
      </c>
      <c r="D3359" s="34">
        <v>57.68</v>
      </c>
      <c r="E3359" s="9"/>
    </row>
    <row r="3360" spans="1:5" ht="12" customHeight="1">
      <c r="A3360" s="32" t="s">
        <v>6688</v>
      </c>
      <c r="B3360" s="32" t="s">
        <v>525</v>
      </c>
      <c r="C3360" s="33" t="s">
        <v>939</v>
      </c>
      <c r="D3360" s="34">
        <v>366.15</v>
      </c>
      <c r="E3360" s="9"/>
    </row>
    <row r="3361" spans="1:5" ht="12" customHeight="1">
      <c r="A3361" s="8" t="s">
        <v>6919</v>
      </c>
      <c r="B3361" s="8" t="s">
        <v>6920</v>
      </c>
      <c r="C3361" s="9"/>
      <c r="D3361" s="9"/>
      <c r="E3361" s="9"/>
    </row>
    <row r="3362" spans="1:5" ht="12" customHeight="1">
      <c r="A3362" s="32" t="s">
        <v>6689</v>
      </c>
      <c r="B3362" s="32" t="s">
        <v>6690</v>
      </c>
      <c r="C3362" s="33" t="s">
        <v>1978</v>
      </c>
      <c r="D3362" s="34">
        <v>49.47</v>
      </c>
      <c r="E3362" s="9"/>
    </row>
    <row r="3363" spans="1:5" ht="12" customHeight="1">
      <c r="A3363" s="32" t="s">
        <v>6691</v>
      </c>
      <c r="B3363" s="32" t="s">
        <v>385</v>
      </c>
      <c r="C3363" s="33" t="s">
        <v>949</v>
      </c>
      <c r="D3363" s="34">
        <v>19.22</v>
      </c>
      <c r="E3363" s="9"/>
    </row>
    <row r="3364" spans="1:5" ht="12" customHeight="1">
      <c r="A3364" s="32" t="s">
        <v>6692</v>
      </c>
      <c r="B3364" s="32" t="s">
        <v>386</v>
      </c>
      <c r="C3364" s="33" t="s">
        <v>1469</v>
      </c>
      <c r="D3364" s="34">
        <v>57.92</v>
      </c>
      <c r="E3364" s="9"/>
    </row>
    <row r="3365" spans="1:5" ht="12" customHeight="1">
      <c r="A3365" s="32" t="s">
        <v>6693</v>
      </c>
      <c r="B3365" s="32" t="s">
        <v>1435</v>
      </c>
      <c r="C3365" s="33" t="s">
        <v>1978</v>
      </c>
      <c r="D3365" s="34">
        <v>54.38</v>
      </c>
      <c r="E3365" s="9"/>
    </row>
    <row r="3366" spans="1:5" ht="12" customHeight="1">
      <c r="A3366" s="32" t="s">
        <v>6694</v>
      </c>
      <c r="B3366" s="32" t="s">
        <v>1436</v>
      </c>
      <c r="C3366" s="33" t="s">
        <v>1978</v>
      </c>
      <c r="D3366" s="34">
        <v>65.5</v>
      </c>
      <c r="E3366" s="9"/>
    </row>
    <row r="3367" spans="1:5" ht="12" customHeight="1">
      <c r="A3367" s="32" t="s">
        <v>6695</v>
      </c>
      <c r="B3367" s="32" t="s">
        <v>350</v>
      </c>
      <c r="C3367" s="33" t="s">
        <v>1978</v>
      </c>
      <c r="D3367" s="34">
        <v>45.45</v>
      </c>
      <c r="E3367" s="9"/>
    </row>
    <row r="3368" spans="1:5" ht="12" customHeight="1">
      <c r="A3368" s="32" t="s">
        <v>6696</v>
      </c>
      <c r="B3368" s="32" t="s">
        <v>352</v>
      </c>
      <c r="C3368" s="33" t="s">
        <v>1469</v>
      </c>
      <c r="D3368" s="34">
        <v>55.4</v>
      </c>
      <c r="E3368" s="9"/>
    </row>
    <row r="3369" spans="1:5" ht="12" customHeight="1">
      <c r="A3369" s="32" t="s">
        <v>6697</v>
      </c>
      <c r="B3369" s="32" t="s">
        <v>1437</v>
      </c>
      <c r="C3369" s="33" t="s">
        <v>1978</v>
      </c>
      <c r="D3369" s="34">
        <v>35.56</v>
      </c>
      <c r="E3369" s="9"/>
    </row>
    <row r="3370" spans="1:5" ht="12" customHeight="1">
      <c r="A3370" s="32" t="s">
        <v>6698</v>
      </c>
      <c r="B3370" s="32" t="s">
        <v>5712</v>
      </c>
      <c r="C3370" s="33" t="s">
        <v>1978</v>
      </c>
      <c r="D3370" s="34">
        <v>10.64</v>
      </c>
      <c r="E3370" s="9"/>
    </row>
    <row r="3371" spans="1:5" ht="12" customHeight="1">
      <c r="A3371" s="32" t="s">
        <v>6699</v>
      </c>
      <c r="B3371" s="32" t="s">
        <v>5720</v>
      </c>
      <c r="C3371" s="33" t="s">
        <v>1978</v>
      </c>
      <c r="D3371" s="34">
        <v>1.65</v>
      </c>
      <c r="E3371" s="9"/>
    </row>
    <row r="3372" spans="1:5" ht="12" customHeight="1">
      <c r="A3372" s="32" t="s">
        <v>6700</v>
      </c>
      <c r="B3372" s="32" t="s">
        <v>5739</v>
      </c>
      <c r="C3372" s="33" t="s">
        <v>1978</v>
      </c>
      <c r="D3372" s="34">
        <v>9.84</v>
      </c>
      <c r="E3372" s="9"/>
    </row>
    <row r="3373" spans="1:5" ht="12" customHeight="1">
      <c r="A3373" s="32" t="s">
        <v>6701</v>
      </c>
      <c r="B3373" s="32" t="s">
        <v>5741</v>
      </c>
      <c r="C3373" s="33" t="s">
        <v>1978</v>
      </c>
      <c r="D3373" s="34">
        <v>16.49</v>
      </c>
      <c r="E3373" s="9"/>
    </row>
    <row r="3374" spans="1:5" ht="12" customHeight="1">
      <c r="A3374" s="32" t="s">
        <v>6702</v>
      </c>
      <c r="B3374" s="32" t="s">
        <v>5716</v>
      </c>
      <c r="C3374" s="33" t="s">
        <v>1978</v>
      </c>
      <c r="D3374" s="34">
        <v>22.04</v>
      </c>
      <c r="E3374" s="9"/>
    </row>
    <row r="3375" spans="1:5" ht="12" customHeight="1">
      <c r="A3375" s="32" t="s">
        <v>6703</v>
      </c>
      <c r="B3375" s="32" t="s">
        <v>5743</v>
      </c>
      <c r="C3375" s="33" t="s">
        <v>1978</v>
      </c>
      <c r="D3375" s="34">
        <v>52.02</v>
      </c>
      <c r="E3375" s="9"/>
    </row>
    <row r="3376" spans="1:5" ht="12" customHeight="1">
      <c r="A3376" s="35" t="s">
        <v>6704</v>
      </c>
      <c r="B3376" s="35" t="s">
        <v>389</v>
      </c>
      <c r="C3376" s="36" t="s">
        <v>1979</v>
      </c>
      <c r="D3376" s="37">
        <v>127.86</v>
      </c>
      <c r="E3376" s="9"/>
    </row>
    <row r="3377" spans="1:5" ht="12" customHeight="1">
      <c r="A3377" s="32" t="s">
        <v>6705</v>
      </c>
      <c r="B3377" s="32" t="s">
        <v>5745</v>
      </c>
      <c r="C3377" s="33" t="s">
        <v>1978</v>
      </c>
      <c r="D3377" s="34">
        <v>53.86</v>
      </c>
      <c r="E3377" s="9"/>
    </row>
    <row r="3378" spans="1:5" ht="12" customHeight="1">
      <c r="A3378" s="32" t="s">
        <v>6706</v>
      </c>
      <c r="B3378" s="32" t="s">
        <v>6707</v>
      </c>
      <c r="C3378" s="33" t="s">
        <v>1979</v>
      </c>
      <c r="D3378" s="34">
        <v>667.24</v>
      </c>
      <c r="E3378" s="9"/>
    </row>
    <row r="3379" spans="1:5" ht="12" customHeight="1">
      <c r="A3379" s="32" t="s">
        <v>6708</v>
      </c>
      <c r="B3379" s="32" t="s">
        <v>6709</v>
      </c>
      <c r="C3379" s="33" t="s">
        <v>1469</v>
      </c>
      <c r="D3379" s="34">
        <v>37.73</v>
      </c>
      <c r="E3379" s="9"/>
    </row>
    <row r="3380" spans="1:5" ht="12" customHeight="1">
      <c r="A3380" s="32" t="s">
        <v>6710</v>
      </c>
      <c r="B3380" s="32" t="s">
        <v>6711</v>
      </c>
      <c r="C3380" s="33" t="s">
        <v>1469</v>
      </c>
      <c r="D3380" s="34">
        <v>542.68</v>
      </c>
      <c r="E3380" s="9"/>
    </row>
    <row r="3381" spans="1:5" ht="12" customHeight="1">
      <c r="A3381" s="32" t="s">
        <v>6712</v>
      </c>
      <c r="B3381" s="32" t="s">
        <v>6713</v>
      </c>
      <c r="C3381" s="33" t="s">
        <v>1976</v>
      </c>
      <c r="D3381" s="34">
        <v>439.19</v>
      </c>
      <c r="E3381" s="9"/>
    </row>
    <row r="3382" spans="1:5" ht="12" customHeight="1">
      <c r="A3382" s="32" t="s">
        <v>6714</v>
      </c>
      <c r="B3382" s="32" t="s">
        <v>390</v>
      </c>
      <c r="C3382" s="33" t="s">
        <v>1469</v>
      </c>
      <c r="D3382" s="34">
        <v>1111.21</v>
      </c>
      <c r="E3382" s="9"/>
    </row>
    <row r="3383" spans="1:5" ht="12" customHeight="1">
      <c r="A3383" s="32" t="s">
        <v>6715</v>
      </c>
      <c r="B3383" s="32" t="s">
        <v>391</v>
      </c>
      <c r="C3383" s="33" t="s">
        <v>1469</v>
      </c>
      <c r="D3383" s="34">
        <v>237.53</v>
      </c>
      <c r="E3383" s="9"/>
    </row>
    <row r="3384" spans="1:5" ht="12" customHeight="1">
      <c r="A3384" s="32" t="s">
        <v>6716</v>
      </c>
      <c r="B3384" s="32" t="s">
        <v>392</v>
      </c>
      <c r="C3384" s="33" t="s">
        <v>1976</v>
      </c>
      <c r="D3384" s="34">
        <v>111</v>
      </c>
      <c r="E3384" s="9"/>
    </row>
    <row r="3385" spans="1:5" ht="12" customHeight="1">
      <c r="A3385" s="32" t="s">
        <v>6717</v>
      </c>
      <c r="B3385" s="32" t="s">
        <v>6718</v>
      </c>
      <c r="C3385" s="33" t="s">
        <v>1469</v>
      </c>
      <c r="D3385" s="34">
        <v>99.38</v>
      </c>
      <c r="E3385" s="9"/>
    </row>
    <row r="3386" spans="1:5" ht="12" customHeight="1">
      <c r="A3386" s="32" t="s">
        <v>6719</v>
      </c>
      <c r="B3386" s="32" t="s">
        <v>750</v>
      </c>
      <c r="C3386" s="33" t="s">
        <v>1979</v>
      </c>
      <c r="D3386" s="34">
        <v>9.53</v>
      </c>
      <c r="E3386" s="9"/>
    </row>
    <row r="3387" spans="1:5" ht="12" customHeight="1">
      <c r="A3387" s="32" t="s">
        <v>6720</v>
      </c>
      <c r="B3387" s="32" t="s">
        <v>751</v>
      </c>
      <c r="C3387" s="33" t="s">
        <v>1978</v>
      </c>
      <c r="D3387" s="34">
        <v>7.15</v>
      </c>
      <c r="E3387" s="9"/>
    </row>
    <row r="3388" spans="1:5" ht="12" customHeight="1">
      <c r="A3388" s="32" t="s">
        <v>6721</v>
      </c>
      <c r="B3388" s="32" t="s">
        <v>752</v>
      </c>
      <c r="C3388" s="33" t="s">
        <v>1978</v>
      </c>
      <c r="D3388" s="34">
        <v>8.94</v>
      </c>
      <c r="E3388" s="9"/>
    </row>
    <row r="3389" spans="1:5" ht="12" customHeight="1">
      <c r="A3389" s="32" t="s">
        <v>6722</v>
      </c>
      <c r="B3389" s="32" t="s">
        <v>393</v>
      </c>
      <c r="C3389" s="33" t="s">
        <v>1979</v>
      </c>
      <c r="D3389" s="34">
        <v>35.76</v>
      </c>
      <c r="E3389" s="9"/>
    </row>
    <row r="3390" spans="1:5" ht="12" customHeight="1">
      <c r="A3390" s="32" t="s">
        <v>6723</v>
      </c>
      <c r="B3390" s="32" t="s">
        <v>353</v>
      </c>
      <c r="C3390" s="33" t="s">
        <v>1979</v>
      </c>
      <c r="D3390" s="34">
        <v>95.37</v>
      </c>
      <c r="E3390" s="9"/>
    </row>
    <row r="3391" spans="1:5" ht="12" customHeight="1">
      <c r="A3391" s="32" t="s">
        <v>6724</v>
      </c>
      <c r="B3391" s="32" t="s">
        <v>354</v>
      </c>
      <c r="C3391" s="33" t="s">
        <v>1979</v>
      </c>
      <c r="D3391" s="34">
        <v>214.58</v>
      </c>
      <c r="E3391" s="9"/>
    </row>
    <row r="3392" spans="1:5" ht="12" customHeight="1">
      <c r="A3392" s="32" t="s">
        <v>6725</v>
      </c>
      <c r="B3392" s="32" t="s">
        <v>394</v>
      </c>
      <c r="C3392" s="33" t="s">
        <v>1978</v>
      </c>
      <c r="D3392" s="34">
        <v>17.88</v>
      </c>
      <c r="E3392" s="9"/>
    </row>
    <row r="3393" spans="1:5" ht="12" customHeight="1">
      <c r="A3393" s="32" t="s">
        <v>6726</v>
      </c>
      <c r="B3393" s="32" t="s">
        <v>395</v>
      </c>
      <c r="C3393" s="33" t="s">
        <v>1979</v>
      </c>
      <c r="D3393" s="34">
        <v>3.57</v>
      </c>
      <c r="E3393" s="9"/>
    </row>
    <row r="3394" spans="1:5" ht="12" customHeight="1">
      <c r="A3394" s="32" t="s">
        <v>6727</v>
      </c>
      <c r="B3394" s="32" t="s">
        <v>396</v>
      </c>
      <c r="C3394" s="33" t="s">
        <v>1976</v>
      </c>
      <c r="D3394" s="34">
        <v>115.07</v>
      </c>
      <c r="E3394" s="9"/>
    </row>
    <row r="3395" spans="1:5" ht="12" customHeight="1">
      <c r="A3395" s="35" t="s">
        <v>6728</v>
      </c>
      <c r="B3395" s="35" t="s">
        <v>397</v>
      </c>
      <c r="C3395" s="36" t="s">
        <v>1975</v>
      </c>
      <c r="D3395" s="37">
        <v>870.91</v>
      </c>
      <c r="E3395" s="9"/>
    </row>
    <row r="3396" spans="1:5" ht="12" customHeight="1">
      <c r="A3396" s="35" t="s">
        <v>6729</v>
      </c>
      <c r="B3396" s="35" t="s">
        <v>6730</v>
      </c>
      <c r="C3396" s="36" t="s">
        <v>1979</v>
      </c>
      <c r="D3396" s="37">
        <v>510.27</v>
      </c>
      <c r="E3396" s="9"/>
    </row>
    <row r="3397" spans="1:5" ht="12" customHeight="1">
      <c r="A3397" s="32" t="s">
        <v>6731</v>
      </c>
      <c r="B3397" s="32" t="s">
        <v>398</v>
      </c>
      <c r="C3397" s="33" t="s">
        <v>1976</v>
      </c>
      <c r="D3397" s="34">
        <v>38.83</v>
      </c>
      <c r="E3397" s="9"/>
    </row>
    <row r="3398" spans="1:5" ht="12" customHeight="1">
      <c r="A3398" s="35" t="s">
        <v>6732</v>
      </c>
      <c r="B3398" s="35" t="s">
        <v>399</v>
      </c>
      <c r="C3398" s="36" t="s">
        <v>939</v>
      </c>
      <c r="D3398" s="37">
        <v>366.15</v>
      </c>
      <c r="E3398" s="9"/>
    </row>
    <row r="3399" spans="1:5" ht="12" customHeight="1">
      <c r="A3399" s="32" t="s">
        <v>6733</v>
      </c>
      <c r="B3399" s="32" t="s">
        <v>6464</v>
      </c>
      <c r="C3399" s="33" t="s">
        <v>1976</v>
      </c>
      <c r="D3399" s="34">
        <v>78.7</v>
      </c>
      <c r="E3399" s="9"/>
    </row>
    <row r="3400" spans="1:5" ht="12" customHeight="1">
      <c r="A3400" s="32" t="s">
        <v>6734</v>
      </c>
      <c r="B3400" s="32" t="s">
        <v>6466</v>
      </c>
      <c r="C3400" s="33" t="s">
        <v>1977</v>
      </c>
      <c r="D3400" s="34">
        <v>1.1</v>
      </c>
      <c r="E3400" s="9"/>
    </row>
    <row r="3401" spans="1:5" ht="12" customHeight="1">
      <c r="A3401" s="7" t="s">
        <v>6913</v>
      </c>
      <c r="B3401" s="8" t="s">
        <v>6914</v>
      </c>
      <c r="C3401" s="9"/>
      <c r="D3401" s="9"/>
      <c r="E3401" s="9"/>
    </row>
    <row r="3402" spans="1:5" ht="12" customHeight="1">
      <c r="A3402" s="32" t="s">
        <v>6735</v>
      </c>
      <c r="B3402" s="32" t="s">
        <v>6736</v>
      </c>
      <c r="C3402" s="33" t="s">
        <v>1979</v>
      </c>
      <c r="D3402" s="34">
        <v>6330.96</v>
      </c>
      <c r="E3402" s="9"/>
    </row>
    <row r="3403" spans="1:5" ht="12" customHeight="1">
      <c r="A3403" s="32" t="s">
        <v>6737</v>
      </c>
      <c r="B3403" s="32" t="s">
        <v>894</v>
      </c>
      <c r="C3403" s="33" t="s">
        <v>1977</v>
      </c>
      <c r="D3403" s="34">
        <v>6.26</v>
      </c>
      <c r="E3403" s="9"/>
    </row>
    <row r="3404" spans="1:5" ht="12" customHeight="1">
      <c r="A3404" s="32" t="s">
        <v>6738</v>
      </c>
      <c r="B3404" s="32" t="s">
        <v>895</v>
      </c>
      <c r="C3404" s="33" t="s">
        <v>1469</v>
      </c>
      <c r="D3404" s="34">
        <v>618.74</v>
      </c>
      <c r="E3404" s="9"/>
    </row>
    <row r="3405" spans="1:5" ht="12" customHeight="1">
      <c r="A3405" s="32" t="s">
        <v>6739</v>
      </c>
      <c r="B3405" s="32" t="s">
        <v>896</v>
      </c>
      <c r="C3405" s="33" t="s">
        <v>1469</v>
      </c>
      <c r="D3405" s="34">
        <v>543.66</v>
      </c>
      <c r="E3405" s="9"/>
    </row>
    <row r="3406" spans="1:5" ht="12" customHeight="1">
      <c r="A3406" s="35" t="s">
        <v>6740</v>
      </c>
      <c r="B3406" s="35" t="s">
        <v>897</v>
      </c>
      <c r="C3406" s="36" t="s">
        <v>1469</v>
      </c>
      <c r="D3406" s="37">
        <v>482.67</v>
      </c>
      <c r="E3406" s="9"/>
    </row>
    <row r="3407" spans="1:5" ht="12" customHeight="1">
      <c r="A3407" s="32" t="s">
        <v>6741</v>
      </c>
      <c r="B3407" s="32" t="s">
        <v>898</v>
      </c>
      <c r="C3407" s="33" t="s">
        <v>1469</v>
      </c>
      <c r="D3407" s="34">
        <v>468.19</v>
      </c>
      <c r="E3407" s="9"/>
    </row>
    <row r="3408" spans="1:5" ht="12" customHeight="1">
      <c r="A3408" s="32" t="s">
        <v>6742</v>
      </c>
      <c r="B3408" s="32" t="s">
        <v>899</v>
      </c>
      <c r="C3408" s="33" t="s">
        <v>1469</v>
      </c>
      <c r="D3408" s="34">
        <v>332.86</v>
      </c>
      <c r="E3408" s="9"/>
    </row>
    <row r="3409" spans="1:5" ht="12" customHeight="1">
      <c r="A3409" s="35" t="s">
        <v>6743</v>
      </c>
      <c r="B3409" s="35" t="s">
        <v>900</v>
      </c>
      <c r="C3409" s="36" t="s">
        <v>1469</v>
      </c>
      <c r="D3409" s="37">
        <v>474.89</v>
      </c>
      <c r="E3409" s="9"/>
    </row>
    <row r="3410" spans="1:5" ht="12" customHeight="1">
      <c r="A3410" s="35" t="s">
        <v>6744</v>
      </c>
      <c r="B3410" s="35" t="s">
        <v>901</v>
      </c>
      <c r="C3410" s="36" t="s">
        <v>1469</v>
      </c>
      <c r="D3410" s="37">
        <v>334.51</v>
      </c>
      <c r="E3410" s="9"/>
    </row>
    <row r="3411" spans="1:5" ht="12" customHeight="1">
      <c r="A3411" s="35" t="s">
        <v>6745</v>
      </c>
      <c r="B3411" s="35" t="s">
        <v>902</v>
      </c>
      <c r="C3411" s="36" t="s">
        <v>1469</v>
      </c>
      <c r="D3411" s="37">
        <v>241.32</v>
      </c>
      <c r="E3411" s="9"/>
    </row>
    <row r="3412" spans="1:5" ht="12" customHeight="1">
      <c r="A3412" s="32" t="s">
        <v>6746</v>
      </c>
      <c r="B3412" s="32" t="s">
        <v>903</v>
      </c>
      <c r="C3412" s="33" t="s">
        <v>1469</v>
      </c>
      <c r="D3412" s="34">
        <v>466.45</v>
      </c>
      <c r="E3412" s="9"/>
    </row>
    <row r="3413" spans="1:5" ht="12" customHeight="1">
      <c r="A3413" s="35" t="s">
        <v>6747</v>
      </c>
      <c r="B3413" s="35" t="s">
        <v>904</v>
      </c>
      <c r="C3413" s="36" t="s">
        <v>1469</v>
      </c>
      <c r="D3413" s="37">
        <v>519.04</v>
      </c>
      <c r="E3413" s="9"/>
    </row>
    <row r="3414" spans="1:5" ht="12" customHeight="1">
      <c r="A3414" s="32" t="s">
        <v>6748</v>
      </c>
      <c r="B3414" s="32" t="s">
        <v>905</v>
      </c>
      <c r="C3414" s="33" t="s">
        <v>1469</v>
      </c>
      <c r="D3414" s="34">
        <v>345.72</v>
      </c>
      <c r="E3414" s="9"/>
    </row>
    <row r="3415" spans="1:5" ht="12" customHeight="1">
      <c r="A3415" s="35" t="s">
        <v>6749</v>
      </c>
      <c r="B3415" s="35" t="s">
        <v>906</v>
      </c>
      <c r="C3415" s="36" t="s">
        <v>1469</v>
      </c>
      <c r="D3415" s="37">
        <v>229.72</v>
      </c>
      <c r="E3415" s="9"/>
    </row>
    <row r="3416" spans="1:5" ht="12" customHeight="1">
      <c r="A3416" s="35" t="s">
        <v>6750</v>
      </c>
      <c r="B3416" s="35" t="s">
        <v>907</v>
      </c>
      <c r="C3416" s="36" t="s">
        <v>1469</v>
      </c>
      <c r="D3416" s="37">
        <v>976.98</v>
      </c>
      <c r="E3416" s="9"/>
    </row>
    <row r="3417" spans="1:5" ht="12" customHeight="1">
      <c r="A3417" s="32" t="s">
        <v>6751</v>
      </c>
      <c r="B3417" s="32" t="s">
        <v>2089</v>
      </c>
      <c r="C3417" s="33" t="s">
        <v>1469</v>
      </c>
      <c r="D3417" s="34">
        <v>804.5</v>
      </c>
      <c r="E3417" s="9"/>
    </row>
    <row r="3418" spans="1:5" ht="12" customHeight="1">
      <c r="A3418" s="32" t="s">
        <v>6752</v>
      </c>
      <c r="B3418" s="32" t="s">
        <v>2092</v>
      </c>
      <c r="C3418" s="33" t="s">
        <v>1469</v>
      </c>
      <c r="D3418" s="34">
        <v>355.02</v>
      </c>
      <c r="E3418" s="9"/>
    </row>
    <row r="3419" spans="1:5" ht="12" customHeight="1">
      <c r="A3419" s="32" t="s">
        <v>6753</v>
      </c>
      <c r="B3419" s="32" t="s">
        <v>2093</v>
      </c>
      <c r="C3419" s="33" t="s">
        <v>1469</v>
      </c>
      <c r="D3419" s="34">
        <v>905.78</v>
      </c>
      <c r="E3419" s="9"/>
    </row>
    <row r="3420" spans="1:5" ht="12" customHeight="1">
      <c r="A3420" s="32" t="s">
        <v>6754</v>
      </c>
      <c r="B3420" s="32" t="s">
        <v>2094</v>
      </c>
      <c r="C3420" s="33" t="s">
        <v>1469</v>
      </c>
      <c r="D3420" s="34">
        <v>637.84</v>
      </c>
      <c r="E3420" s="9"/>
    </row>
    <row r="3421" spans="1:5" ht="12" customHeight="1">
      <c r="A3421" s="35" t="s">
        <v>6755</v>
      </c>
      <c r="B3421" s="35" t="s">
        <v>2096</v>
      </c>
      <c r="C3421" s="36" t="s">
        <v>1976</v>
      </c>
      <c r="D3421" s="37">
        <v>2388.63</v>
      </c>
      <c r="E3421" s="9"/>
    </row>
    <row r="3422" spans="1:5" ht="12" customHeight="1">
      <c r="A3422" s="32" t="s">
        <v>6756</v>
      </c>
      <c r="B3422" s="32" t="s">
        <v>2097</v>
      </c>
      <c r="C3422" s="33" t="s">
        <v>2098</v>
      </c>
      <c r="D3422" s="34">
        <v>426.37</v>
      </c>
      <c r="E3422" s="9"/>
    </row>
    <row r="3423" spans="1:5" ht="12" customHeight="1">
      <c r="A3423" s="32" t="s">
        <v>6757</v>
      </c>
      <c r="B3423" s="32" t="s">
        <v>2099</v>
      </c>
      <c r="C3423" s="33" t="s">
        <v>2098</v>
      </c>
      <c r="D3423" s="34">
        <v>211.68</v>
      </c>
      <c r="E3423" s="9"/>
    </row>
    <row r="3424" spans="1:5" ht="12" customHeight="1">
      <c r="A3424" s="32" t="s">
        <v>6758</v>
      </c>
      <c r="B3424" s="32" t="s">
        <v>2100</v>
      </c>
      <c r="C3424" s="33" t="s">
        <v>2098</v>
      </c>
      <c r="D3424" s="34">
        <v>260.86</v>
      </c>
      <c r="E3424" s="9"/>
    </row>
    <row r="3425" spans="1:5" ht="12" customHeight="1">
      <c r="A3425" s="32" t="s">
        <v>6759</v>
      </c>
      <c r="B3425" s="32" t="s">
        <v>6760</v>
      </c>
      <c r="C3425" s="33" t="s">
        <v>1979</v>
      </c>
      <c r="D3425" s="34">
        <v>2075.03</v>
      </c>
      <c r="E3425" s="9"/>
    </row>
    <row r="3426" spans="1:5" ht="12" customHeight="1">
      <c r="A3426" s="32" t="s">
        <v>6761</v>
      </c>
      <c r="B3426" s="32" t="s">
        <v>2102</v>
      </c>
      <c r="C3426" s="33" t="s">
        <v>1977</v>
      </c>
      <c r="D3426" s="34">
        <v>6.62</v>
      </c>
      <c r="E3426" s="9"/>
    </row>
    <row r="3427" spans="1:5" ht="12" customHeight="1">
      <c r="A3427" s="32" t="s">
        <v>6762</v>
      </c>
      <c r="B3427" s="32" t="s">
        <v>2103</v>
      </c>
      <c r="C3427" s="33" t="s">
        <v>1979</v>
      </c>
      <c r="D3427" s="34">
        <v>101.13</v>
      </c>
      <c r="E3427" s="9"/>
    </row>
    <row r="3428" spans="1:5" ht="12" customHeight="1">
      <c r="A3428" s="32" t="s">
        <v>6763</v>
      </c>
      <c r="B3428" s="32" t="s">
        <v>2104</v>
      </c>
      <c r="C3428" s="33" t="s">
        <v>1979</v>
      </c>
      <c r="D3428" s="34">
        <v>66.09</v>
      </c>
      <c r="E3428" s="9"/>
    </row>
    <row r="3429" spans="1:5" ht="12" customHeight="1">
      <c r="A3429" s="32" t="s">
        <v>6764</v>
      </c>
      <c r="B3429" s="32" t="s">
        <v>2105</v>
      </c>
      <c r="C3429" s="33" t="s">
        <v>1979</v>
      </c>
      <c r="D3429" s="34">
        <v>500.45</v>
      </c>
      <c r="E3429" s="9"/>
    </row>
    <row r="3430" spans="1:5" ht="12" customHeight="1">
      <c r="A3430" s="32" t="s">
        <v>6765</v>
      </c>
      <c r="B3430" s="32" t="s">
        <v>2106</v>
      </c>
      <c r="C3430" s="33" t="s">
        <v>1979</v>
      </c>
      <c r="D3430" s="34">
        <v>235.12</v>
      </c>
      <c r="E3430" s="9"/>
    </row>
    <row r="3431" spans="1:5" ht="12" customHeight="1">
      <c r="A3431" s="32" t="s">
        <v>6766</v>
      </c>
      <c r="B3431" s="32" t="s">
        <v>2107</v>
      </c>
      <c r="C3431" s="33" t="s">
        <v>1979</v>
      </c>
      <c r="D3431" s="34">
        <v>672.65</v>
      </c>
      <c r="E3431" s="9"/>
    </row>
    <row r="3432" spans="1:5" ht="12" customHeight="1">
      <c r="A3432" s="32" t="s">
        <v>6767</v>
      </c>
      <c r="B3432" s="32" t="s">
        <v>2108</v>
      </c>
      <c r="C3432" s="33" t="s">
        <v>1979</v>
      </c>
      <c r="D3432" s="34">
        <v>633.27</v>
      </c>
      <c r="E3432" s="9"/>
    </row>
    <row r="3433" spans="1:5" ht="12" customHeight="1">
      <c r="A3433" s="32" t="s">
        <v>6768</v>
      </c>
      <c r="B3433" s="32" t="s">
        <v>355</v>
      </c>
      <c r="C3433" s="33" t="s">
        <v>1469</v>
      </c>
      <c r="D3433" s="34">
        <v>209.11</v>
      </c>
      <c r="E3433" s="9"/>
    </row>
    <row r="3434" spans="1:5" ht="12" customHeight="1">
      <c r="A3434" s="32" t="s">
        <v>6769</v>
      </c>
      <c r="B3434" s="32" t="s">
        <v>356</v>
      </c>
      <c r="C3434" s="33" t="s">
        <v>1469</v>
      </c>
      <c r="D3434" s="34">
        <v>486.49</v>
      </c>
      <c r="E3434" s="9"/>
    </row>
    <row r="3435" spans="1:5" ht="12" customHeight="1">
      <c r="A3435" s="32" t="s">
        <v>6770</v>
      </c>
      <c r="B3435" s="32" t="s">
        <v>357</v>
      </c>
      <c r="C3435" s="33" t="s">
        <v>1469</v>
      </c>
      <c r="D3435" s="34">
        <v>301.1</v>
      </c>
      <c r="E3435" s="9"/>
    </row>
    <row r="3436" spans="1:5" ht="12" customHeight="1">
      <c r="A3436" s="32" t="s">
        <v>6771</v>
      </c>
      <c r="B3436" s="32" t="s">
        <v>358</v>
      </c>
      <c r="C3436" s="33" t="s">
        <v>1469</v>
      </c>
      <c r="D3436" s="34">
        <v>575.72</v>
      </c>
      <c r="E3436" s="9"/>
    </row>
    <row r="3437" spans="1:5" ht="12" customHeight="1">
      <c r="A3437" s="32" t="s">
        <v>6772</v>
      </c>
      <c r="B3437" s="32" t="s">
        <v>2109</v>
      </c>
      <c r="C3437" s="33" t="s">
        <v>1469</v>
      </c>
      <c r="D3437" s="34">
        <v>333.21</v>
      </c>
      <c r="E3437" s="9"/>
    </row>
    <row r="3438" spans="1:5" ht="12" customHeight="1">
      <c r="A3438" s="32" t="s">
        <v>6773</v>
      </c>
      <c r="B3438" s="32" t="s">
        <v>908</v>
      </c>
      <c r="C3438" s="33" t="s">
        <v>1469</v>
      </c>
      <c r="D3438" s="34">
        <v>596.64</v>
      </c>
      <c r="E3438" s="9"/>
    </row>
    <row r="3439" spans="1:5" ht="12" customHeight="1">
      <c r="A3439" s="32" t="s">
        <v>6774</v>
      </c>
      <c r="B3439" s="32" t="s">
        <v>909</v>
      </c>
      <c r="C3439" s="33" t="s">
        <v>1469</v>
      </c>
      <c r="D3439" s="34">
        <v>424.98</v>
      </c>
      <c r="E3439" s="9"/>
    </row>
    <row r="3440" spans="1:5" ht="12" customHeight="1">
      <c r="A3440" s="32" t="s">
        <v>6775</v>
      </c>
      <c r="B3440" s="32" t="s">
        <v>910</v>
      </c>
      <c r="C3440" s="33" t="s">
        <v>1469</v>
      </c>
      <c r="D3440" s="34">
        <v>712.37</v>
      </c>
      <c r="E3440" s="9"/>
    </row>
    <row r="3441" spans="1:5" ht="12" customHeight="1">
      <c r="A3441" s="32" t="s">
        <v>6776</v>
      </c>
      <c r="B3441" s="32" t="s">
        <v>911</v>
      </c>
      <c r="C3441" s="33" t="s">
        <v>1979</v>
      </c>
      <c r="D3441" s="34">
        <v>2694.28</v>
      </c>
      <c r="E3441" s="9"/>
    </row>
    <row r="3442" spans="1:5" ht="12" customHeight="1">
      <c r="A3442" s="32" t="s">
        <v>6777</v>
      </c>
      <c r="B3442" s="32" t="s">
        <v>912</v>
      </c>
      <c r="C3442" s="33" t="s">
        <v>1979</v>
      </c>
      <c r="D3442" s="34">
        <v>2726.8</v>
      </c>
      <c r="E3442" s="9"/>
    </row>
    <row r="3443" spans="1:5" ht="12" customHeight="1">
      <c r="A3443" s="32" t="s">
        <v>6778</v>
      </c>
      <c r="B3443" s="32" t="s">
        <v>913</v>
      </c>
      <c r="C3443" s="33" t="s">
        <v>1979</v>
      </c>
      <c r="D3443" s="34">
        <v>3215.68</v>
      </c>
      <c r="E3443" s="9"/>
    </row>
    <row r="3444" spans="1:5" ht="12" customHeight="1">
      <c r="A3444" s="35" t="s">
        <v>6779</v>
      </c>
      <c r="B3444" s="35" t="s">
        <v>914</v>
      </c>
      <c r="C3444" s="36" t="s">
        <v>1979</v>
      </c>
      <c r="D3444" s="37">
        <v>3524.57</v>
      </c>
      <c r="E3444" s="9"/>
    </row>
    <row r="3445" spans="1:5" ht="12" customHeight="1">
      <c r="A3445" s="32" t="s">
        <v>6780</v>
      </c>
      <c r="B3445" s="32" t="s">
        <v>915</v>
      </c>
      <c r="C3445" s="33" t="s">
        <v>1979</v>
      </c>
      <c r="D3445" s="34">
        <v>3642.98</v>
      </c>
      <c r="E3445" s="9"/>
    </row>
    <row r="3446" spans="1:5" ht="12" customHeight="1">
      <c r="A3446" s="35" t="s">
        <v>6781</v>
      </c>
      <c r="B3446" s="35" t="s">
        <v>359</v>
      </c>
      <c r="C3446" s="36" t="s">
        <v>1469</v>
      </c>
      <c r="D3446" s="37">
        <v>1069.79</v>
      </c>
      <c r="E3446" s="9"/>
    </row>
    <row r="3447" spans="1:5" ht="12" customHeight="1">
      <c r="A3447" s="35" t="s">
        <v>6782</v>
      </c>
      <c r="B3447" s="35" t="s">
        <v>360</v>
      </c>
      <c r="C3447" s="36" t="s">
        <v>1469</v>
      </c>
      <c r="D3447" s="37">
        <v>1166.8</v>
      </c>
      <c r="E3447" s="9"/>
    </row>
    <row r="3448" spans="1:5" ht="12" customHeight="1">
      <c r="A3448" s="35" t="s">
        <v>6783</v>
      </c>
      <c r="B3448" s="35" t="s">
        <v>361</v>
      </c>
      <c r="C3448" s="36" t="s">
        <v>1469</v>
      </c>
      <c r="D3448" s="37">
        <v>1292.91</v>
      </c>
      <c r="E3448" s="9"/>
    </row>
    <row r="3449" spans="1:5" ht="12" customHeight="1">
      <c r="A3449" s="35" t="s">
        <v>6784</v>
      </c>
      <c r="B3449" s="35" t="s">
        <v>362</v>
      </c>
      <c r="C3449" s="36" t="s">
        <v>1469</v>
      </c>
      <c r="D3449" s="37">
        <v>1408</v>
      </c>
      <c r="E3449" s="9"/>
    </row>
    <row r="3450" spans="1:5" ht="12" customHeight="1">
      <c r="A3450" s="35" t="s">
        <v>6785</v>
      </c>
      <c r="B3450" s="35" t="s">
        <v>1985</v>
      </c>
      <c r="C3450" s="36" t="s">
        <v>1979</v>
      </c>
      <c r="D3450" s="37">
        <v>993.92</v>
      </c>
      <c r="E3450" s="9"/>
    </row>
    <row r="3451" spans="1:5" ht="12" customHeight="1">
      <c r="A3451" s="35" t="s">
        <v>6786</v>
      </c>
      <c r="B3451" s="35" t="s">
        <v>1986</v>
      </c>
      <c r="C3451" s="36" t="s">
        <v>1979</v>
      </c>
      <c r="D3451" s="37">
        <v>993.92</v>
      </c>
      <c r="E3451" s="9"/>
    </row>
    <row r="3452" spans="1:5" ht="12" customHeight="1">
      <c r="A3452" s="32" t="s">
        <v>6787</v>
      </c>
      <c r="B3452" s="32" t="s">
        <v>1987</v>
      </c>
      <c r="C3452" s="33" t="s">
        <v>1979</v>
      </c>
      <c r="D3452" s="34">
        <v>993.92</v>
      </c>
      <c r="E3452" s="9"/>
    </row>
    <row r="3453" spans="1:5" ht="12" customHeight="1">
      <c r="A3453" s="32" t="s">
        <v>6788</v>
      </c>
      <c r="B3453" s="32" t="s">
        <v>1988</v>
      </c>
      <c r="C3453" s="33" t="s">
        <v>1469</v>
      </c>
      <c r="D3453" s="34">
        <v>5.13</v>
      </c>
      <c r="E3453" s="9"/>
    </row>
    <row r="3454" spans="1:5" ht="12" customHeight="1">
      <c r="A3454" s="32" t="s">
        <v>6789</v>
      </c>
      <c r="B3454" s="32" t="s">
        <v>1989</v>
      </c>
      <c r="C3454" s="33" t="s">
        <v>1469</v>
      </c>
      <c r="D3454" s="34">
        <v>7.13</v>
      </c>
      <c r="E3454" s="9"/>
    </row>
    <row r="3455" spans="1:5" ht="12" customHeight="1">
      <c r="A3455" s="32" t="s">
        <v>6790</v>
      </c>
      <c r="B3455" s="32" t="s">
        <v>1990</v>
      </c>
      <c r="C3455" s="33" t="s">
        <v>1469</v>
      </c>
      <c r="D3455" s="34">
        <v>10.13</v>
      </c>
      <c r="E3455" s="9"/>
    </row>
    <row r="3456" spans="1:5" ht="12" customHeight="1">
      <c r="A3456" s="32" t="s">
        <v>6791</v>
      </c>
      <c r="B3456" s="32" t="s">
        <v>1991</v>
      </c>
      <c r="C3456" s="33" t="s">
        <v>1469</v>
      </c>
      <c r="D3456" s="34">
        <v>16.21</v>
      </c>
      <c r="E3456" s="9"/>
    </row>
    <row r="3457" spans="1:5" ht="12" customHeight="1">
      <c r="A3457" s="32" t="s">
        <v>6792</v>
      </c>
      <c r="B3457" s="32" t="s">
        <v>1992</v>
      </c>
      <c r="C3457" s="33" t="s">
        <v>1469</v>
      </c>
      <c r="D3457" s="34">
        <v>25.52</v>
      </c>
      <c r="E3457" s="9"/>
    </row>
    <row r="3458" spans="1:5" ht="12" customHeight="1">
      <c r="A3458" s="32" t="s">
        <v>6793</v>
      </c>
      <c r="B3458" s="32" t="s">
        <v>1993</v>
      </c>
      <c r="C3458" s="33" t="s">
        <v>1469</v>
      </c>
      <c r="D3458" s="34">
        <v>36.73</v>
      </c>
      <c r="E3458" s="9"/>
    </row>
    <row r="3459" spans="1:5" ht="12" customHeight="1">
      <c r="A3459" s="32" t="s">
        <v>6794</v>
      </c>
      <c r="B3459" s="32" t="s">
        <v>1994</v>
      </c>
      <c r="C3459" s="33" t="s">
        <v>1979</v>
      </c>
      <c r="D3459" s="34">
        <v>43.96</v>
      </c>
      <c r="E3459" s="9"/>
    </row>
    <row r="3460" spans="1:5" ht="12" customHeight="1">
      <c r="A3460" s="7">
        <v>160900</v>
      </c>
      <c r="B3460" s="8" t="s">
        <v>2243</v>
      </c>
      <c r="C3460" s="9"/>
      <c r="D3460" s="9"/>
      <c r="E3460" s="9"/>
    </row>
    <row r="3461" spans="1:5" ht="12" customHeight="1">
      <c r="A3461" s="5">
        <v>160903</v>
      </c>
      <c r="B3461" s="6" t="s">
        <v>1382</v>
      </c>
      <c r="C3461" s="5" t="s">
        <v>1979</v>
      </c>
      <c r="D3461" s="4" t="s">
        <v>2514</v>
      </c>
      <c r="E3461" s="9"/>
    </row>
    <row r="3462" spans="1:5" ht="12" customHeight="1">
      <c r="A3462" s="5">
        <v>160904</v>
      </c>
      <c r="B3462" s="6" t="s">
        <v>1383</v>
      </c>
      <c r="C3462" s="5" t="s">
        <v>1979</v>
      </c>
      <c r="D3462" s="4" t="s">
        <v>2515</v>
      </c>
      <c r="E3462" s="9"/>
    </row>
    <row r="3463" spans="1:5" ht="12" customHeight="1">
      <c r="A3463" s="5">
        <v>160907</v>
      </c>
      <c r="B3463" s="6" t="s">
        <v>1384</v>
      </c>
      <c r="C3463" s="5" t="s">
        <v>1469</v>
      </c>
      <c r="D3463" s="4" t="s">
        <v>2516</v>
      </c>
      <c r="E3463" s="9"/>
    </row>
    <row r="3464" spans="1:5" ht="12" customHeight="1">
      <c r="A3464" s="5">
        <v>160908</v>
      </c>
      <c r="B3464" s="6" t="s">
        <v>1392</v>
      </c>
      <c r="C3464" s="5" t="s">
        <v>1469</v>
      </c>
      <c r="D3464" s="4" t="s">
        <v>2517</v>
      </c>
      <c r="E3464" s="9"/>
    </row>
    <row r="3465" spans="1:5" ht="12" customHeight="1">
      <c r="A3465" s="5">
        <v>160999</v>
      </c>
      <c r="B3465" s="6" t="s">
        <v>1393</v>
      </c>
      <c r="C3465" s="5" t="s">
        <v>939</v>
      </c>
      <c r="D3465" s="4" t="s">
        <v>2463</v>
      </c>
      <c r="E3465" s="9"/>
    </row>
    <row r="3466" spans="1:5" ht="12" customHeight="1">
      <c r="A3466" s="7">
        <v>161000</v>
      </c>
      <c r="B3466" s="8" t="s">
        <v>2244</v>
      </c>
      <c r="C3466" s="9"/>
      <c r="D3466" s="9"/>
      <c r="E3466" s="9"/>
    </row>
    <row r="3467" spans="1:5" ht="12" customHeight="1">
      <c r="A3467" s="5">
        <v>161010</v>
      </c>
      <c r="B3467" s="6" t="s">
        <v>1394</v>
      </c>
      <c r="C3467" s="5" t="s">
        <v>1978</v>
      </c>
      <c r="D3467" s="4" t="s">
        <v>2399</v>
      </c>
      <c r="E3467" s="9"/>
    </row>
    <row r="3468" spans="1:5" ht="12" customHeight="1">
      <c r="A3468" s="5">
        <v>161011</v>
      </c>
      <c r="B3468" s="6" t="s">
        <v>1395</v>
      </c>
      <c r="C3468" s="5" t="s">
        <v>1978</v>
      </c>
      <c r="D3468" s="4" t="s">
        <v>2518</v>
      </c>
      <c r="E3468" s="9"/>
    </row>
    <row r="3469" spans="1:5" ht="12" customHeight="1">
      <c r="A3469" s="5">
        <v>161020</v>
      </c>
      <c r="B3469" s="6" t="s">
        <v>744</v>
      </c>
      <c r="C3469" s="5" t="s">
        <v>1469</v>
      </c>
      <c r="D3469" s="4" t="s">
        <v>2519</v>
      </c>
      <c r="E3469" s="9"/>
    </row>
    <row r="3470" spans="1:5" ht="12" customHeight="1">
      <c r="A3470" s="5">
        <v>161021</v>
      </c>
      <c r="B3470" s="6" t="s">
        <v>745</v>
      </c>
      <c r="C3470" s="5" t="s">
        <v>1469</v>
      </c>
      <c r="D3470" s="4" t="s">
        <v>2520</v>
      </c>
      <c r="E3470" s="9"/>
    </row>
    <row r="3471" spans="1:5" ht="12" customHeight="1">
      <c r="A3471" s="5">
        <v>161022</v>
      </c>
      <c r="B3471" s="6" t="s">
        <v>746</v>
      </c>
      <c r="C3471" s="5" t="s">
        <v>1469</v>
      </c>
      <c r="D3471" s="4" t="s">
        <v>2521</v>
      </c>
      <c r="E3471" s="9"/>
    </row>
    <row r="3472" spans="1:5" ht="12" customHeight="1">
      <c r="A3472" s="5">
        <v>161023</v>
      </c>
      <c r="B3472" s="6" t="s">
        <v>747</v>
      </c>
      <c r="C3472" s="5" t="s">
        <v>1469</v>
      </c>
      <c r="D3472" s="4" t="s">
        <v>2522</v>
      </c>
      <c r="E3472" s="9"/>
    </row>
    <row r="3473" spans="1:5" ht="12" customHeight="1">
      <c r="A3473" s="5">
        <v>161024</v>
      </c>
      <c r="B3473" s="6" t="s">
        <v>748</v>
      </c>
      <c r="C3473" s="5" t="s">
        <v>1469</v>
      </c>
      <c r="D3473" s="4" t="s">
        <v>2523</v>
      </c>
      <c r="E3473" s="9"/>
    </row>
    <row r="3474" spans="1:5" ht="12" customHeight="1">
      <c r="A3474" s="5">
        <v>161030</v>
      </c>
      <c r="B3474" s="6" t="s">
        <v>36</v>
      </c>
      <c r="C3474" s="5" t="s">
        <v>1979</v>
      </c>
      <c r="D3474" s="4" t="s">
        <v>5</v>
      </c>
      <c r="E3474" s="9"/>
    </row>
    <row r="3475" spans="1:5" ht="12" customHeight="1">
      <c r="A3475" s="5">
        <v>161099</v>
      </c>
      <c r="B3475" s="6" t="s">
        <v>749</v>
      </c>
      <c r="C3475" s="5" t="s">
        <v>939</v>
      </c>
      <c r="D3475" s="4" t="s">
        <v>2463</v>
      </c>
      <c r="E3475" s="9"/>
    </row>
    <row r="3476" spans="1:5" ht="12" customHeight="1">
      <c r="A3476" s="7">
        <v>161100</v>
      </c>
      <c r="B3476" s="8" t="s">
        <v>2245</v>
      </c>
      <c r="C3476" s="9"/>
      <c r="D3476" s="9"/>
      <c r="E3476" s="9"/>
    </row>
    <row r="3477" spans="1:5" ht="12" customHeight="1">
      <c r="A3477" s="5">
        <v>161105</v>
      </c>
      <c r="B3477" s="6" t="s">
        <v>2246</v>
      </c>
      <c r="C3477" s="5" t="s">
        <v>1978</v>
      </c>
      <c r="D3477" s="4" t="s">
        <v>2524</v>
      </c>
      <c r="E3477" s="9"/>
    </row>
    <row r="3478" spans="1:5" ht="12" customHeight="1">
      <c r="A3478" s="5">
        <v>161112</v>
      </c>
      <c r="B3478" s="6" t="s">
        <v>750</v>
      </c>
      <c r="C3478" s="5" t="s">
        <v>1979</v>
      </c>
      <c r="D3478" s="4" t="s">
        <v>2406</v>
      </c>
      <c r="E3478" s="9"/>
    </row>
    <row r="3479" spans="1:5" ht="12" customHeight="1">
      <c r="A3479" s="5">
        <v>161113</v>
      </c>
      <c r="B3479" s="6" t="s">
        <v>751</v>
      </c>
      <c r="C3479" s="5" t="s">
        <v>1978</v>
      </c>
      <c r="D3479" s="4" t="s">
        <v>2499</v>
      </c>
      <c r="E3479" s="9"/>
    </row>
    <row r="3480" spans="1:5" ht="12" customHeight="1">
      <c r="A3480" s="5">
        <v>161114</v>
      </c>
      <c r="B3480" s="6" t="s">
        <v>752</v>
      </c>
      <c r="C3480" s="5" t="s">
        <v>1978</v>
      </c>
      <c r="D3480" s="4" t="s">
        <v>2525</v>
      </c>
      <c r="E3480" s="9"/>
    </row>
    <row r="3481" spans="1:5" ht="12" customHeight="1">
      <c r="A3481" s="5">
        <v>161120</v>
      </c>
      <c r="B3481" s="6" t="s">
        <v>2176</v>
      </c>
      <c r="C3481" s="5" t="s">
        <v>1978</v>
      </c>
      <c r="D3481" s="4" t="s">
        <v>2504</v>
      </c>
      <c r="E3481" s="9"/>
    </row>
    <row r="3482" spans="1:5" ht="12" customHeight="1">
      <c r="A3482" s="5">
        <v>161199</v>
      </c>
      <c r="B3482" s="6" t="s">
        <v>2177</v>
      </c>
      <c r="C3482" s="5" t="s">
        <v>939</v>
      </c>
      <c r="D3482" s="4" t="s">
        <v>2463</v>
      </c>
      <c r="E3482" s="9"/>
    </row>
    <row r="3483" spans="1:5" ht="12" customHeight="1">
      <c r="A3483" s="7">
        <v>161300</v>
      </c>
      <c r="B3483" s="8" t="s">
        <v>2247</v>
      </c>
      <c r="C3483" s="9"/>
      <c r="D3483" s="9"/>
      <c r="E3483" s="9"/>
    </row>
    <row r="3484" spans="1:5" ht="12" customHeight="1">
      <c r="A3484" s="5">
        <v>161301</v>
      </c>
      <c r="B3484" s="6" t="s">
        <v>1622</v>
      </c>
      <c r="C3484" s="5" t="s">
        <v>1976</v>
      </c>
      <c r="D3484" s="4" t="s">
        <v>2470</v>
      </c>
      <c r="E3484" s="9"/>
    </row>
    <row r="3485" spans="1:5" ht="12" customHeight="1">
      <c r="A3485" s="5">
        <v>161302</v>
      </c>
      <c r="B3485" s="6" t="s">
        <v>1623</v>
      </c>
      <c r="C3485" s="5" t="s">
        <v>1976</v>
      </c>
      <c r="D3485" s="4" t="s">
        <v>2471</v>
      </c>
      <c r="E3485" s="9"/>
    </row>
    <row r="3486" spans="1:5" ht="12" customHeight="1">
      <c r="A3486" s="5">
        <v>161307</v>
      </c>
      <c r="B3486" s="6" t="s">
        <v>2178</v>
      </c>
      <c r="C3486" s="5" t="s">
        <v>1978</v>
      </c>
      <c r="D3486" s="4" t="s">
        <v>2465</v>
      </c>
      <c r="E3486" s="9"/>
    </row>
    <row r="3487" spans="1:5" ht="12" customHeight="1">
      <c r="A3487" s="5">
        <v>161310</v>
      </c>
      <c r="B3487" s="6" t="s">
        <v>531</v>
      </c>
      <c r="C3487" s="5" t="s">
        <v>1978</v>
      </c>
      <c r="D3487" s="4" t="s">
        <v>2472</v>
      </c>
      <c r="E3487" s="9"/>
    </row>
    <row r="3488" spans="1:5" ht="12" customHeight="1">
      <c r="A3488" s="5">
        <v>161315</v>
      </c>
      <c r="B3488" s="6" t="s">
        <v>1514</v>
      </c>
      <c r="C3488" s="5" t="s">
        <v>1976</v>
      </c>
      <c r="D3488" s="4" t="s">
        <v>2473</v>
      </c>
      <c r="E3488" s="9"/>
    </row>
    <row r="3489" spans="1:5" ht="12" customHeight="1">
      <c r="A3489" s="5">
        <v>161325</v>
      </c>
      <c r="B3489" s="6" t="s">
        <v>1865</v>
      </c>
      <c r="C3489" s="5" t="s">
        <v>1978</v>
      </c>
      <c r="D3489" s="4" t="s">
        <v>2474</v>
      </c>
      <c r="E3489" s="9"/>
    </row>
    <row r="3490" spans="1:5" ht="12" customHeight="1">
      <c r="A3490" s="5">
        <v>161326</v>
      </c>
      <c r="B3490" s="6" t="s">
        <v>1465</v>
      </c>
      <c r="C3490" s="5" t="s">
        <v>1978</v>
      </c>
      <c r="D3490" s="4" t="s">
        <v>2396</v>
      </c>
      <c r="E3490" s="9"/>
    </row>
    <row r="3491" spans="1:5" ht="12" customHeight="1">
      <c r="A3491" s="5">
        <v>161330</v>
      </c>
      <c r="B3491" s="6" t="s">
        <v>1618</v>
      </c>
      <c r="C3491" s="5" t="s">
        <v>1978</v>
      </c>
      <c r="D3491" s="4" t="s">
        <v>2466</v>
      </c>
      <c r="E3491" s="9"/>
    </row>
    <row r="3492" spans="1:5" ht="12" customHeight="1">
      <c r="A3492" s="5">
        <v>161331</v>
      </c>
      <c r="B3492" s="6" t="s">
        <v>1619</v>
      </c>
      <c r="C3492" s="5" t="s">
        <v>1978</v>
      </c>
      <c r="D3492" s="4" t="s">
        <v>2467</v>
      </c>
      <c r="E3492" s="9"/>
    </row>
    <row r="3493" spans="1:5" ht="12" customHeight="1">
      <c r="A3493" s="5">
        <v>161335</v>
      </c>
      <c r="B3493" s="6" t="s">
        <v>1620</v>
      </c>
      <c r="C3493" s="5" t="s">
        <v>1978</v>
      </c>
      <c r="D3493" s="4" t="s">
        <v>2468</v>
      </c>
      <c r="E3493" s="9"/>
    </row>
    <row r="3494" spans="1:5" ht="12" customHeight="1">
      <c r="A3494" s="5">
        <v>161336</v>
      </c>
      <c r="B3494" s="6" t="s">
        <v>1621</v>
      </c>
      <c r="C3494" s="5" t="s">
        <v>1978</v>
      </c>
      <c r="D3494" s="4" t="s">
        <v>2469</v>
      </c>
      <c r="E3494" s="9"/>
    </row>
    <row r="3495" spans="1:5" ht="12" customHeight="1">
      <c r="A3495" s="5">
        <v>161399</v>
      </c>
      <c r="B3495" s="6" t="s">
        <v>2179</v>
      </c>
      <c r="C3495" s="5" t="s">
        <v>939</v>
      </c>
      <c r="D3495" s="4" t="s">
        <v>2463</v>
      </c>
      <c r="E3495" s="9"/>
    </row>
    <row r="3496" spans="1:5" ht="12" customHeight="1">
      <c r="A3496" s="7">
        <v>161400</v>
      </c>
      <c r="B3496" s="8" t="s">
        <v>2248</v>
      </c>
      <c r="C3496" s="9"/>
      <c r="D3496" s="9"/>
      <c r="E3496" s="9"/>
    </row>
    <row r="3497" spans="1:5" ht="12" customHeight="1">
      <c r="A3497" s="5">
        <v>161404</v>
      </c>
      <c r="B3497" s="6" t="s">
        <v>2180</v>
      </c>
      <c r="C3497" s="5" t="s">
        <v>1469</v>
      </c>
      <c r="D3497" s="4" t="s">
        <v>6</v>
      </c>
      <c r="E3497" s="9"/>
    </row>
    <row r="3498" spans="1:5" ht="12" customHeight="1">
      <c r="A3498" s="5">
        <v>161406</v>
      </c>
      <c r="B3498" s="6" t="s">
        <v>976</v>
      </c>
      <c r="C3498" s="5" t="s">
        <v>1978</v>
      </c>
      <c r="D3498" s="4" t="s">
        <v>2493</v>
      </c>
      <c r="E3498" s="9"/>
    </row>
    <row r="3499" spans="1:5" ht="12" customHeight="1">
      <c r="A3499" s="5">
        <v>161409</v>
      </c>
      <c r="B3499" s="6" t="s">
        <v>2249</v>
      </c>
      <c r="C3499" s="5" t="s">
        <v>1978</v>
      </c>
      <c r="D3499" s="4" t="s">
        <v>2494</v>
      </c>
      <c r="E3499" s="9"/>
    </row>
    <row r="3500" spans="1:5" ht="12" customHeight="1">
      <c r="A3500" s="5">
        <v>161411</v>
      </c>
      <c r="B3500" s="6" t="s">
        <v>2181</v>
      </c>
      <c r="C3500" s="5" t="s">
        <v>949</v>
      </c>
      <c r="D3500" s="4" t="s">
        <v>2478</v>
      </c>
      <c r="E3500" s="9"/>
    </row>
    <row r="3501" spans="1:5" ht="12" customHeight="1">
      <c r="A3501" s="5">
        <v>161412</v>
      </c>
      <c r="B3501" s="6" t="s">
        <v>2182</v>
      </c>
      <c r="C3501" s="5" t="s">
        <v>949</v>
      </c>
      <c r="D3501" s="4" t="s">
        <v>2482</v>
      </c>
      <c r="E3501" s="9"/>
    </row>
    <row r="3502" spans="1:5" ht="12.75" customHeight="1">
      <c r="A3502" s="5">
        <v>161413</v>
      </c>
      <c r="B3502" s="6" t="s">
        <v>2183</v>
      </c>
      <c r="C3502" s="5" t="s">
        <v>949</v>
      </c>
      <c r="D3502" s="4" t="s">
        <v>2483</v>
      </c>
      <c r="E3502" s="9"/>
    </row>
    <row r="3503" spans="1:5" ht="12.75" customHeight="1">
      <c r="A3503" s="5">
        <v>161434</v>
      </c>
      <c r="B3503" s="6" t="s">
        <v>622</v>
      </c>
      <c r="C3503" s="5" t="s">
        <v>1976</v>
      </c>
      <c r="D3503" s="4" t="s">
        <v>2484</v>
      </c>
      <c r="E3503" s="9"/>
    </row>
    <row r="3504" spans="1:5" ht="12.75" customHeight="1">
      <c r="A3504" s="5">
        <v>161438</v>
      </c>
      <c r="B3504" s="6" t="s">
        <v>980</v>
      </c>
      <c r="C3504" s="5" t="s">
        <v>1976</v>
      </c>
      <c r="D3504" s="4" t="s">
        <v>2485</v>
      </c>
      <c r="E3504" s="9"/>
    </row>
    <row r="3505" spans="1:5" ht="12.75" customHeight="1">
      <c r="A3505" s="5">
        <v>161439</v>
      </c>
      <c r="B3505" s="6" t="s">
        <v>624</v>
      </c>
      <c r="C3505" s="5" t="s">
        <v>1976</v>
      </c>
      <c r="D3505" s="4" t="s">
        <v>2486</v>
      </c>
      <c r="E3505" s="9"/>
    </row>
    <row r="3506" spans="1:5" ht="12.75" customHeight="1">
      <c r="A3506" s="5">
        <v>161444</v>
      </c>
      <c r="B3506" s="6" t="s">
        <v>625</v>
      </c>
      <c r="C3506" s="5" t="s">
        <v>1976</v>
      </c>
      <c r="D3506" s="4" t="s">
        <v>2487</v>
      </c>
      <c r="E3506" s="9"/>
    </row>
    <row r="3507" spans="1:5" ht="12.75" customHeight="1">
      <c r="A3507" s="5">
        <v>161448</v>
      </c>
      <c r="B3507" s="6" t="s">
        <v>1533</v>
      </c>
      <c r="C3507" s="5" t="s">
        <v>1976</v>
      </c>
      <c r="D3507" s="4" t="s">
        <v>2488</v>
      </c>
      <c r="E3507" s="9"/>
    </row>
    <row r="3508" spans="1:5" ht="12.75" customHeight="1">
      <c r="A3508" s="5">
        <v>161449</v>
      </c>
      <c r="B3508" s="6" t="s">
        <v>627</v>
      </c>
      <c r="C3508" s="5" t="s">
        <v>1976</v>
      </c>
      <c r="D3508" s="4" t="s">
        <v>2489</v>
      </c>
      <c r="E3508" s="9"/>
    </row>
    <row r="3509" spans="1:5" ht="12.75" customHeight="1">
      <c r="A3509" s="5">
        <v>161455</v>
      </c>
      <c r="B3509" s="6" t="s">
        <v>628</v>
      </c>
      <c r="C3509" s="5" t="s">
        <v>1976</v>
      </c>
      <c r="D3509" s="4" t="s">
        <v>2490</v>
      </c>
      <c r="E3509" s="9"/>
    </row>
    <row r="3510" spans="1:5" ht="12.75" customHeight="1">
      <c r="A3510" s="5">
        <v>161499</v>
      </c>
      <c r="B3510" s="6" t="s">
        <v>1534</v>
      </c>
      <c r="C3510" s="5" t="s">
        <v>939</v>
      </c>
      <c r="D3510" s="4" t="s">
        <v>2463</v>
      </c>
      <c r="E3510" s="9"/>
    </row>
    <row r="3511" spans="1:5" ht="12.75" customHeight="1">
      <c r="A3511" s="7">
        <v>161500</v>
      </c>
      <c r="B3511" s="8" t="s">
        <v>2250</v>
      </c>
      <c r="C3511" s="9"/>
      <c r="D3511" s="9"/>
      <c r="E3511" s="9"/>
    </row>
    <row r="3512" spans="1:5" ht="12.75" customHeight="1">
      <c r="A3512" s="5">
        <v>161509</v>
      </c>
      <c r="B3512" s="6" t="s">
        <v>2343</v>
      </c>
      <c r="C3512" s="5" t="s">
        <v>1978</v>
      </c>
      <c r="D3512" s="4" t="s">
        <v>2526</v>
      </c>
      <c r="E3512" s="9"/>
    </row>
    <row r="3513" spans="1:5" ht="12.75" customHeight="1">
      <c r="A3513" s="5">
        <v>161510</v>
      </c>
      <c r="B3513" s="6" t="s">
        <v>2344</v>
      </c>
      <c r="C3513" s="5" t="s">
        <v>1978</v>
      </c>
      <c r="D3513" s="4" t="s">
        <v>2512</v>
      </c>
      <c r="E3513" s="9"/>
    </row>
    <row r="3514" spans="1:5" ht="12.75" customHeight="1">
      <c r="A3514" s="5">
        <v>161529</v>
      </c>
      <c r="B3514" s="6" t="s">
        <v>1535</v>
      </c>
      <c r="C3514" s="5" t="s">
        <v>1978</v>
      </c>
      <c r="D3514" s="4" t="s">
        <v>2491</v>
      </c>
      <c r="E3514" s="9"/>
    </row>
    <row r="3515" spans="1:5" ht="12.75" customHeight="1">
      <c r="A3515" s="5">
        <v>161530</v>
      </c>
      <c r="B3515" s="6" t="s">
        <v>37</v>
      </c>
      <c r="C3515" s="5" t="s">
        <v>1978</v>
      </c>
      <c r="D3515" s="4" t="s">
        <v>2527</v>
      </c>
      <c r="E3515" s="9"/>
    </row>
    <row r="3516" spans="1:5" ht="12.75" customHeight="1">
      <c r="A3516" s="5">
        <v>161531</v>
      </c>
      <c r="B3516" s="6" t="s">
        <v>1536</v>
      </c>
      <c r="C3516" s="5" t="s">
        <v>1978</v>
      </c>
      <c r="D3516" s="4" t="s">
        <v>2427</v>
      </c>
      <c r="E3516" s="9"/>
    </row>
    <row r="3517" spans="1:5" ht="12.75" customHeight="1">
      <c r="A3517" s="5">
        <v>161534</v>
      </c>
      <c r="B3517" s="6" t="s">
        <v>1537</v>
      </c>
      <c r="C3517" s="5" t="s">
        <v>1978</v>
      </c>
      <c r="D3517" s="4" t="s">
        <v>4</v>
      </c>
      <c r="E3517" s="9"/>
    </row>
    <row r="3518" spans="1:5" ht="12.75" customHeight="1">
      <c r="A3518" s="5">
        <v>161540</v>
      </c>
      <c r="B3518" s="6" t="s">
        <v>1538</v>
      </c>
      <c r="C3518" s="5" t="s">
        <v>1976</v>
      </c>
      <c r="D3518" s="4" t="s">
        <v>2475</v>
      </c>
      <c r="E3518" s="9"/>
    </row>
    <row r="3519" spans="1:5" ht="12.75" customHeight="1">
      <c r="A3519" s="5">
        <v>161541</v>
      </c>
      <c r="B3519" s="6" t="s">
        <v>1539</v>
      </c>
      <c r="C3519" s="5" t="s">
        <v>1976</v>
      </c>
      <c r="D3519" s="4" t="s">
        <v>2476</v>
      </c>
      <c r="E3519" s="9"/>
    </row>
    <row r="3520" spans="1:5" ht="12.75" customHeight="1">
      <c r="A3520" s="5">
        <v>161549</v>
      </c>
      <c r="B3520" s="6" t="s">
        <v>1540</v>
      </c>
      <c r="C3520" s="5" t="s">
        <v>1976</v>
      </c>
      <c r="D3520" s="4" t="s">
        <v>2528</v>
      </c>
      <c r="E3520" s="9"/>
    </row>
    <row r="3521" spans="1:5" ht="12.75" customHeight="1">
      <c r="A3521" s="5">
        <v>161599</v>
      </c>
      <c r="B3521" s="6" t="s">
        <v>1541</v>
      </c>
      <c r="C3521" s="5" t="s">
        <v>939</v>
      </c>
      <c r="D3521" s="4" t="s">
        <v>2463</v>
      </c>
      <c r="E3521" s="9"/>
    </row>
    <row r="3522" spans="1:5" ht="12.75" customHeight="1">
      <c r="A3522" s="7">
        <v>161800</v>
      </c>
      <c r="B3522" s="8" t="s">
        <v>2251</v>
      </c>
      <c r="C3522" s="9"/>
      <c r="D3522" s="9"/>
      <c r="E3522" s="9"/>
    </row>
    <row r="3523" spans="1:5" ht="12.75" customHeight="1">
      <c r="A3523" s="5">
        <v>161801</v>
      </c>
      <c r="B3523" s="6" t="s">
        <v>1542</v>
      </c>
      <c r="C3523" s="5" t="s">
        <v>939</v>
      </c>
      <c r="D3523" s="4" t="s">
        <v>2463</v>
      </c>
      <c r="E3523" s="9"/>
    </row>
    <row r="3524" spans="1:5" ht="12.75" customHeight="1">
      <c r="A3524" s="5">
        <v>161840</v>
      </c>
      <c r="B3524" s="6" t="s">
        <v>1543</v>
      </c>
      <c r="C3524" s="5" t="s">
        <v>1978</v>
      </c>
      <c r="D3524" s="4" t="s">
        <v>2186</v>
      </c>
      <c r="E3524" s="9"/>
    </row>
    <row r="3525" spans="1:5" ht="12.75" customHeight="1">
      <c r="A3525" s="5">
        <v>161841</v>
      </c>
      <c r="B3525" s="6" t="s">
        <v>1544</v>
      </c>
      <c r="C3525" s="5" t="s">
        <v>1978</v>
      </c>
      <c r="D3525" s="4" t="s">
        <v>0</v>
      </c>
      <c r="E3525" s="9"/>
    </row>
    <row r="3526" spans="1:5" ht="12.75" customHeight="1">
      <c r="A3526" s="5">
        <v>161850</v>
      </c>
      <c r="B3526" s="6" t="s">
        <v>1545</v>
      </c>
      <c r="C3526" s="5" t="s">
        <v>1979</v>
      </c>
      <c r="D3526" s="4" t="s">
        <v>7</v>
      </c>
      <c r="E3526" s="9"/>
    </row>
    <row r="3527" spans="1:5" ht="12.75" customHeight="1">
      <c r="A3527" s="5">
        <v>161851</v>
      </c>
      <c r="B3527" s="6" t="s">
        <v>1546</v>
      </c>
      <c r="C3527" s="5" t="s">
        <v>1979</v>
      </c>
      <c r="D3527" s="4" t="s">
        <v>8</v>
      </c>
      <c r="E3527" s="9"/>
    </row>
    <row r="3528" spans="1:5" ht="12.75" customHeight="1">
      <c r="A3528" s="5">
        <v>161861</v>
      </c>
      <c r="B3528" s="6" t="s">
        <v>1547</v>
      </c>
      <c r="C3528" s="5" t="s">
        <v>1978</v>
      </c>
      <c r="D3528" s="4" t="s">
        <v>2184</v>
      </c>
      <c r="E3528" s="9"/>
    </row>
    <row r="3529" spans="1:5" ht="12.75" customHeight="1">
      <c r="A3529" s="5">
        <v>161862</v>
      </c>
      <c r="B3529" s="6" t="s">
        <v>1548</v>
      </c>
      <c r="C3529" s="5" t="s">
        <v>1978</v>
      </c>
      <c r="D3529" s="4" t="s">
        <v>9</v>
      </c>
      <c r="E3529" s="9"/>
    </row>
    <row r="3530" spans="1:5" ht="12.75" customHeight="1">
      <c r="A3530" s="5">
        <v>161870</v>
      </c>
      <c r="B3530" s="6" t="s">
        <v>3090</v>
      </c>
      <c r="C3530" s="5" t="s">
        <v>1979</v>
      </c>
      <c r="D3530" s="4" t="s">
        <v>9</v>
      </c>
      <c r="E3530" s="9"/>
    </row>
    <row r="3531" spans="1:5" ht="12.75" customHeight="1">
      <c r="A3531" s="5">
        <v>161872</v>
      </c>
      <c r="B3531" s="6" t="s">
        <v>3091</v>
      </c>
      <c r="C3531" s="5" t="s">
        <v>1979</v>
      </c>
      <c r="D3531" s="4" t="s">
        <v>9</v>
      </c>
      <c r="E3531" s="9"/>
    </row>
    <row r="3532" spans="1:5" ht="12.75" customHeight="1">
      <c r="A3532" s="5">
        <v>161875</v>
      </c>
      <c r="B3532" s="6" t="s">
        <v>3098</v>
      </c>
      <c r="C3532" s="5" t="s">
        <v>1979</v>
      </c>
      <c r="D3532" s="4"/>
      <c r="E3532" s="9"/>
    </row>
    <row r="3533" spans="1:5" ht="12.75" customHeight="1">
      <c r="A3533" s="5">
        <v>161880</v>
      </c>
      <c r="B3533" s="6" t="s">
        <v>3093</v>
      </c>
      <c r="C3533" s="5" t="s">
        <v>1979</v>
      </c>
      <c r="D3533" s="4" t="s">
        <v>9</v>
      </c>
      <c r="E3533" s="9"/>
    </row>
    <row r="3534" spans="1:5" ht="12.75" customHeight="1">
      <c r="A3534" s="7">
        <v>161900</v>
      </c>
      <c r="B3534" s="8" t="s">
        <v>2252</v>
      </c>
      <c r="C3534" s="9"/>
      <c r="D3534" s="9"/>
      <c r="E3534" s="9"/>
    </row>
    <row r="3535" spans="1:5" ht="12.75" customHeight="1">
      <c r="A3535" s="5">
        <v>161901</v>
      </c>
      <c r="B3535" s="6" t="s">
        <v>1549</v>
      </c>
      <c r="C3535" s="5" t="s">
        <v>939</v>
      </c>
      <c r="D3535" s="4" t="s">
        <v>2463</v>
      </c>
      <c r="E3535" s="9"/>
    </row>
    <row r="3536" spans="1:5" ht="12.75" customHeight="1">
      <c r="A3536" s="5">
        <v>161940</v>
      </c>
      <c r="B3536" s="6" t="s">
        <v>1550</v>
      </c>
      <c r="C3536" s="5" t="s">
        <v>1978</v>
      </c>
      <c r="D3536" s="4" t="s">
        <v>10</v>
      </c>
      <c r="E3536" s="9"/>
    </row>
    <row r="3537" spans="1:5" ht="12.75" customHeight="1">
      <c r="A3537" s="5">
        <v>161941</v>
      </c>
      <c r="B3537" s="6" t="s">
        <v>1551</v>
      </c>
      <c r="C3537" s="5" t="s">
        <v>1978</v>
      </c>
      <c r="D3537" s="4" t="s">
        <v>2190</v>
      </c>
      <c r="E3537" s="9"/>
    </row>
    <row r="3538" spans="1:5" ht="12.75" customHeight="1">
      <c r="A3538" s="5">
        <v>161950</v>
      </c>
      <c r="B3538" s="6" t="s">
        <v>1386</v>
      </c>
      <c r="C3538" s="5" t="s">
        <v>1979</v>
      </c>
      <c r="D3538" s="4" t="s">
        <v>11</v>
      </c>
      <c r="E3538" s="9"/>
    </row>
    <row r="3539" spans="1:5" ht="12.75" customHeight="1">
      <c r="A3539" s="7">
        <v>162000</v>
      </c>
      <c r="B3539" s="8" t="s">
        <v>2253</v>
      </c>
      <c r="C3539" s="9"/>
      <c r="D3539" s="9"/>
      <c r="E3539" s="9"/>
    </row>
    <row r="3540" spans="1:5" ht="12.75" customHeight="1">
      <c r="A3540" s="5">
        <v>162001</v>
      </c>
      <c r="B3540" s="6" t="s">
        <v>1387</v>
      </c>
      <c r="C3540" s="5" t="s">
        <v>939</v>
      </c>
      <c r="D3540" s="4" t="s">
        <v>2463</v>
      </c>
      <c r="E3540" s="9"/>
    </row>
    <row r="3541" spans="1:5" ht="12.75" customHeight="1">
      <c r="A3541" s="5">
        <v>162020</v>
      </c>
      <c r="B3541" s="6" t="s">
        <v>1388</v>
      </c>
      <c r="C3541" s="5" t="s">
        <v>1979</v>
      </c>
      <c r="D3541" s="4" t="s">
        <v>12</v>
      </c>
      <c r="E3541" s="9"/>
    </row>
    <row r="3542" spans="1:5" ht="12.75" customHeight="1">
      <c r="A3542" s="5">
        <v>162022</v>
      </c>
      <c r="B3542" s="6" t="s">
        <v>1397</v>
      </c>
      <c r="C3542" s="5" t="s">
        <v>1979</v>
      </c>
      <c r="D3542" s="4" t="s">
        <v>13</v>
      </c>
      <c r="E3542" s="9"/>
    </row>
    <row r="3543" spans="1:5" ht="12.75" customHeight="1">
      <c r="A3543" s="5">
        <v>162023</v>
      </c>
      <c r="B3543" s="6" t="s">
        <v>1398</v>
      </c>
      <c r="C3543" s="5" t="s">
        <v>1979</v>
      </c>
      <c r="D3543" s="4" t="s">
        <v>14</v>
      </c>
      <c r="E3543" s="9"/>
    </row>
    <row r="3544" spans="1:5" ht="12.75" customHeight="1">
      <c r="A3544" s="5">
        <v>162024</v>
      </c>
      <c r="B3544" s="6" t="s">
        <v>1079</v>
      </c>
      <c r="C3544" s="5" t="s">
        <v>1979</v>
      </c>
      <c r="D3544" s="4" t="s">
        <v>15</v>
      </c>
      <c r="E3544" s="9"/>
    </row>
    <row r="3545" spans="1:5" ht="12.75" customHeight="1">
      <c r="A3545" s="5">
        <v>162025</v>
      </c>
      <c r="B3545" s="6" t="s">
        <v>1080</v>
      </c>
      <c r="C3545" s="5" t="s">
        <v>1979</v>
      </c>
      <c r="D3545" s="4" t="s">
        <v>16</v>
      </c>
      <c r="E3545" s="9"/>
    </row>
    <row r="3546" spans="1:5" ht="12.75" customHeight="1">
      <c r="A3546" s="5">
        <v>162026</v>
      </c>
      <c r="B3546" s="6" t="s">
        <v>1081</v>
      </c>
      <c r="C3546" s="5" t="s">
        <v>1979</v>
      </c>
      <c r="D3546" s="4" t="s">
        <v>17</v>
      </c>
      <c r="E3546" s="9"/>
    </row>
    <row r="3547" spans="1:5" ht="12.75" customHeight="1">
      <c r="A3547" s="5">
        <v>162029</v>
      </c>
      <c r="B3547" s="6" t="s">
        <v>1082</v>
      </c>
      <c r="C3547" s="5" t="s">
        <v>1979</v>
      </c>
      <c r="D3547" s="4" t="s">
        <v>17</v>
      </c>
      <c r="E3547" s="9"/>
    </row>
    <row r="3548" spans="1:5" ht="12.75" customHeight="1">
      <c r="A3548" s="5">
        <v>162033</v>
      </c>
      <c r="B3548" s="6" t="s">
        <v>1083</v>
      </c>
      <c r="C3548" s="5" t="s">
        <v>1979</v>
      </c>
      <c r="D3548" s="4" t="s">
        <v>15</v>
      </c>
      <c r="E3548" s="9"/>
    </row>
    <row r="3549" spans="1:5" ht="12.75" customHeight="1">
      <c r="A3549" s="5">
        <v>162040</v>
      </c>
      <c r="B3549" s="6" t="s">
        <v>1084</v>
      </c>
      <c r="C3549" s="5" t="s">
        <v>1978</v>
      </c>
      <c r="D3549" s="4" t="s">
        <v>2191</v>
      </c>
      <c r="E3549" s="9"/>
    </row>
    <row r="3550" spans="1:5" ht="12.75" customHeight="1">
      <c r="A3550" s="5">
        <v>162041</v>
      </c>
      <c r="B3550" s="6" t="s">
        <v>1085</v>
      </c>
      <c r="C3550" s="5" t="s">
        <v>1979</v>
      </c>
      <c r="D3550" s="4" t="s">
        <v>2529</v>
      </c>
      <c r="E3550" s="9"/>
    </row>
    <row r="3551" spans="1:5" ht="12.75" customHeight="1">
      <c r="A3551" s="5">
        <v>162042</v>
      </c>
      <c r="B3551" s="6" t="s">
        <v>1086</v>
      </c>
      <c r="C3551" s="5" t="s">
        <v>1979</v>
      </c>
      <c r="D3551" s="4" t="s">
        <v>2530</v>
      </c>
      <c r="E3551" s="9"/>
    </row>
    <row r="3552" spans="1:5" ht="12.75" customHeight="1">
      <c r="A3552" s="5">
        <v>162043</v>
      </c>
      <c r="B3552" s="6" t="s">
        <v>1087</v>
      </c>
      <c r="C3552" s="5" t="s">
        <v>1979</v>
      </c>
      <c r="D3552" s="4" t="s">
        <v>2531</v>
      </c>
      <c r="E3552" s="9"/>
    </row>
    <row r="3553" spans="1:5" ht="12.75" customHeight="1">
      <c r="A3553" s="5">
        <v>162044</v>
      </c>
      <c r="B3553" s="6" t="s">
        <v>1088</v>
      </c>
      <c r="C3553" s="5" t="s">
        <v>1979</v>
      </c>
      <c r="D3553" s="4" t="s">
        <v>2532</v>
      </c>
      <c r="E3553" s="9"/>
    </row>
    <row r="3554" spans="1:5" ht="12.75" customHeight="1">
      <c r="A3554" s="5">
        <v>162045</v>
      </c>
      <c r="B3554" s="6" t="s">
        <v>1089</v>
      </c>
      <c r="C3554" s="5" t="s">
        <v>1979</v>
      </c>
      <c r="D3554" s="4" t="s">
        <v>2533</v>
      </c>
      <c r="E3554" s="9"/>
    </row>
    <row r="3555" spans="1:5" ht="12.75" customHeight="1">
      <c r="A3555" s="5">
        <v>162050</v>
      </c>
      <c r="B3555" s="6" t="s">
        <v>1090</v>
      </c>
      <c r="C3555" s="5" t="s">
        <v>1979</v>
      </c>
      <c r="D3555" s="4" t="s">
        <v>18</v>
      </c>
      <c r="E3555" s="9"/>
    </row>
    <row r="3556" spans="1:5" ht="12.75" customHeight="1">
      <c r="A3556" s="7">
        <v>163000</v>
      </c>
      <c r="B3556" s="8" t="s">
        <v>2254</v>
      </c>
      <c r="C3556" s="9"/>
      <c r="D3556" s="9"/>
      <c r="E3556" s="9"/>
    </row>
    <row r="3557" spans="1:5" ht="12.75" customHeight="1">
      <c r="A3557" s="5">
        <v>163012</v>
      </c>
      <c r="B3557" s="6" t="s">
        <v>1907</v>
      </c>
      <c r="C3557" s="5" t="s">
        <v>1978</v>
      </c>
      <c r="D3557" s="4" t="s">
        <v>2430</v>
      </c>
      <c r="E3557" s="9"/>
    </row>
    <row r="3558" spans="1:5" ht="12.75" customHeight="1">
      <c r="A3558" s="5">
        <v>163013</v>
      </c>
      <c r="B3558" s="6" t="s">
        <v>1091</v>
      </c>
      <c r="C3558" s="5" t="s">
        <v>1978</v>
      </c>
      <c r="D3558" s="4" t="s">
        <v>2513</v>
      </c>
      <c r="E3558" s="9"/>
    </row>
    <row r="3559" spans="1:5" ht="12.75" customHeight="1">
      <c r="A3559" s="5">
        <v>163014</v>
      </c>
      <c r="B3559" s="6" t="s">
        <v>1092</v>
      </c>
      <c r="C3559" s="5" t="s">
        <v>1469</v>
      </c>
      <c r="D3559" s="4" t="s">
        <v>2534</v>
      </c>
      <c r="E3559" s="9"/>
    </row>
    <row r="3560" spans="1:5" ht="12.75" customHeight="1">
      <c r="A3560" s="5">
        <v>163015</v>
      </c>
      <c r="B3560" s="6" t="s">
        <v>1093</v>
      </c>
      <c r="C3560" s="5" t="s">
        <v>1469</v>
      </c>
      <c r="D3560" s="4" t="s">
        <v>2500</v>
      </c>
      <c r="E3560" s="9"/>
    </row>
    <row r="3561" spans="1:5" ht="12.75" customHeight="1">
      <c r="A3561" s="5">
        <v>163016</v>
      </c>
      <c r="B3561" s="6" t="s">
        <v>1908</v>
      </c>
      <c r="C3561" s="5" t="s">
        <v>1978</v>
      </c>
      <c r="D3561" s="4" t="s">
        <v>2432</v>
      </c>
      <c r="E3561" s="9"/>
    </row>
    <row r="3562" spans="1:5" ht="12.75" customHeight="1">
      <c r="A3562" s="5">
        <v>163017</v>
      </c>
      <c r="B3562" s="6" t="s">
        <v>1909</v>
      </c>
      <c r="C3562" s="5" t="s">
        <v>1469</v>
      </c>
      <c r="D3562" s="4" t="s">
        <v>2433</v>
      </c>
      <c r="E3562" s="9"/>
    </row>
    <row r="3563" spans="1:5" ht="12.75" customHeight="1">
      <c r="A3563" s="7">
        <v>163100</v>
      </c>
      <c r="B3563" s="8" t="s">
        <v>2255</v>
      </c>
      <c r="C3563" s="9"/>
      <c r="D3563" s="9"/>
      <c r="E3563" s="9"/>
    </row>
    <row r="3564" spans="1:5" ht="12.75" customHeight="1">
      <c r="A3564" s="5">
        <v>163119</v>
      </c>
      <c r="B3564" s="6" t="s">
        <v>1094</v>
      </c>
      <c r="C3564" s="5" t="s">
        <v>1469</v>
      </c>
      <c r="D3564" s="4" t="s">
        <v>2481</v>
      </c>
      <c r="E3564" s="9"/>
    </row>
    <row r="3565" spans="1:5" ht="12.75" customHeight="1">
      <c r="A3565" s="5">
        <v>163121</v>
      </c>
      <c r="B3565" s="6" t="s">
        <v>1095</v>
      </c>
      <c r="C3565" s="5" t="s">
        <v>1469</v>
      </c>
      <c r="D3565" s="4" t="s">
        <v>2479</v>
      </c>
      <c r="E3565" s="9"/>
    </row>
    <row r="3566" spans="1:5" ht="12.75" customHeight="1">
      <c r="A3566" s="5">
        <v>163123</v>
      </c>
      <c r="B3566" s="6" t="s">
        <v>1096</v>
      </c>
      <c r="C3566" s="5" t="s">
        <v>1469</v>
      </c>
      <c r="D3566" s="4" t="s">
        <v>2480</v>
      </c>
      <c r="E3566" s="9"/>
    </row>
    <row r="3567" spans="1:5" ht="12.75" customHeight="1">
      <c r="A3567" s="5">
        <v>163124</v>
      </c>
      <c r="B3567" s="6" t="s">
        <v>1097</v>
      </c>
      <c r="C3567" s="5" t="s">
        <v>1469</v>
      </c>
      <c r="D3567" s="4" t="s">
        <v>2535</v>
      </c>
      <c r="E3567" s="9"/>
    </row>
    <row r="3568" spans="1:5" ht="12.75" customHeight="1">
      <c r="A3568" s="5">
        <v>163125</v>
      </c>
      <c r="B3568" s="6" t="s">
        <v>1098</v>
      </c>
      <c r="C3568" s="5" t="s">
        <v>1979</v>
      </c>
      <c r="D3568" s="4" t="s">
        <v>2536</v>
      </c>
      <c r="E3568" s="9"/>
    </row>
    <row r="3569" spans="1:5" ht="12.75" customHeight="1">
      <c r="A3569" s="5">
        <v>163126</v>
      </c>
      <c r="B3569" s="6" t="s">
        <v>1099</v>
      </c>
      <c r="C3569" s="5" t="s">
        <v>1469</v>
      </c>
      <c r="D3569" s="4" t="s">
        <v>2537</v>
      </c>
      <c r="E3569" s="9"/>
    </row>
    <row r="3570" spans="1:5" ht="12.75" customHeight="1">
      <c r="A3570" s="5">
        <v>163127</v>
      </c>
      <c r="B3570" s="6" t="s">
        <v>1100</v>
      </c>
      <c r="C3570" s="5" t="s">
        <v>1979</v>
      </c>
      <c r="D3570" s="4" t="s">
        <v>2538</v>
      </c>
      <c r="E3570" s="9"/>
    </row>
    <row r="3571" spans="1:5" ht="12.75" customHeight="1">
      <c r="A3571" s="7">
        <v>163200</v>
      </c>
      <c r="B3571" s="8" t="s">
        <v>2256</v>
      </c>
      <c r="C3571" s="9"/>
      <c r="D3571" s="9"/>
      <c r="E3571" s="9"/>
    </row>
    <row r="3572" spans="1:5" ht="12.75" customHeight="1">
      <c r="A3572" s="5">
        <v>163234</v>
      </c>
      <c r="B3572" s="6" t="s">
        <v>2434</v>
      </c>
      <c r="C3572" s="5" t="s">
        <v>1978</v>
      </c>
      <c r="D3572" s="4" t="s">
        <v>2501</v>
      </c>
      <c r="E3572" s="9"/>
    </row>
    <row r="3573" spans="1:5" ht="12.75" customHeight="1">
      <c r="A3573" s="7">
        <v>163500</v>
      </c>
      <c r="B3573" s="8" t="s">
        <v>2257</v>
      </c>
      <c r="C3573" s="9"/>
      <c r="D3573" s="9"/>
      <c r="E3573" s="9"/>
    </row>
    <row r="3574" spans="1:5" ht="12.75" customHeight="1">
      <c r="A3574" s="5">
        <v>163501</v>
      </c>
      <c r="B3574" s="6" t="s">
        <v>1101</v>
      </c>
      <c r="C3574" s="5" t="s">
        <v>1469</v>
      </c>
      <c r="D3574" s="4" t="s">
        <v>2539</v>
      </c>
      <c r="E3574" s="9"/>
    </row>
    <row r="3575" spans="1:5" ht="12.75" customHeight="1">
      <c r="A3575" s="5">
        <v>163502</v>
      </c>
      <c r="B3575" s="6" t="s">
        <v>2353</v>
      </c>
      <c r="C3575" s="5" t="s">
        <v>1978</v>
      </c>
      <c r="D3575" s="4" t="s">
        <v>2540</v>
      </c>
      <c r="E3575" s="9"/>
    </row>
    <row r="3576" spans="1:5" ht="12.75" customHeight="1">
      <c r="A3576" s="5">
        <v>163503</v>
      </c>
      <c r="B3576" s="6" t="s">
        <v>2354</v>
      </c>
      <c r="C3576" s="5" t="s">
        <v>1978</v>
      </c>
      <c r="D3576" s="4" t="s">
        <v>2541</v>
      </c>
      <c r="E3576" s="9"/>
    </row>
    <row r="3577" spans="1:5" ht="12.75" customHeight="1">
      <c r="A3577" s="5">
        <v>163504</v>
      </c>
      <c r="B3577" s="6" t="s">
        <v>2355</v>
      </c>
      <c r="C3577" s="5" t="s">
        <v>1978</v>
      </c>
      <c r="D3577" s="4" t="s">
        <v>2542</v>
      </c>
      <c r="E3577" s="9"/>
    </row>
    <row r="3578" spans="1:5" ht="12.75" customHeight="1">
      <c r="A3578" s="5">
        <v>163505</v>
      </c>
      <c r="B3578" s="6" t="s">
        <v>2356</v>
      </c>
      <c r="C3578" s="5" t="s">
        <v>1978</v>
      </c>
      <c r="D3578" s="4" t="s">
        <v>2543</v>
      </c>
      <c r="E3578" s="9"/>
    </row>
    <row r="3579" spans="1:5" ht="12.75" customHeight="1">
      <c r="A3579" s="5">
        <v>163506</v>
      </c>
      <c r="B3579" s="6" t="s">
        <v>2357</v>
      </c>
      <c r="C3579" s="5" t="s">
        <v>1978</v>
      </c>
      <c r="D3579" s="4" t="s">
        <v>2544</v>
      </c>
      <c r="E3579" s="9"/>
    </row>
    <row r="3580" spans="1:5" ht="12.75" customHeight="1">
      <c r="A3580" s="5">
        <v>163507</v>
      </c>
      <c r="B3580" s="6" t="s">
        <v>2358</v>
      </c>
      <c r="C3580" s="5" t="s">
        <v>1469</v>
      </c>
      <c r="D3580" s="4" t="s">
        <v>2401</v>
      </c>
      <c r="E3580" s="9"/>
    </row>
    <row r="3581" spans="1:5" ht="12.75" customHeight="1">
      <c r="A3581" s="5">
        <v>163508</v>
      </c>
      <c r="B3581" s="6" t="s">
        <v>2359</v>
      </c>
      <c r="C3581" s="5" t="s">
        <v>1978</v>
      </c>
      <c r="D3581" s="4" t="s">
        <v>2545</v>
      </c>
      <c r="E3581" s="9"/>
    </row>
    <row r="3582" spans="1:5" ht="12.75" customHeight="1">
      <c r="A3582" s="5">
        <v>163509</v>
      </c>
      <c r="B3582" s="6" t="s">
        <v>2360</v>
      </c>
      <c r="C3582" s="5" t="s">
        <v>1978</v>
      </c>
      <c r="D3582" s="4" t="s">
        <v>2546</v>
      </c>
      <c r="E3582" s="9"/>
    </row>
    <row r="3583" spans="1:5" ht="12.75" customHeight="1">
      <c r="A3583" s="5">
        <v>163511</v>
      </c>
      <c r="B3583" s="6" t="s">
        <v>2361</v>
      </c>
      <c r="C3583" s="5" t="s">
        <v>1978</v>
      </c>
      <c r="D3583" s="4" t="s">
        <v>2547</v>
      </c>
      <c r="E3583" s="9"/>
    </row>
    <row r="3584" spans="1:5" ht="12.75" customHeight="1">
      <c r="A3584" s="5">
        <v>163512</v>
      </c>
      <c r="B3584" s="6" t="s">
        <v>2362</v>
      </c>
      <c r="C3584" s="5" t="s">
        <v>1978</v>
      </c>
      <c r="D3584" s="4" t="s">
        <v>2426</v>
      </c>
      <c r="E3584" s="9"/>
    </row>
    <row r="3585" spans="1:5" ht="12.75" customHeight="1">
      <c r="A3585" s="5">
        <v>163513</v>
      </c>
      <c r="B3585" s="6" t="s">
        <v>2363</v>
      </c>
      <c r="C3585" s="5" t="s">
        <v>1978</v>
      </c>
      <c r="D3585" s="4" t="s">
        <v>2506</v>
      </c>
      <c r="E3585" s="9"/>
    </row>
    <row r="3586" spans="1:5" ht="12.75" customHeight="1">
      <c r="A3586" s="5">
        <v>163514</v>
      </c>
      <c r="B3586" s="6" t="s">
        <v>2364</v>
      </c>
      <c r="C3586" s="5" t="s">
        <v>1978</v>
      </c>
      <c r="D3586" s="4" t="s">
        <v>2389</v>
      </c>
      <c r="E3586" s="9"/>
    </row>
    <row r="3587" spans="1:5" ht="12.75" customHeight="1">
      <c r="A3587" s="5">
        <v>163515</v>
      </c>
      <c r="B3587" s="6" t="s">
        <v>2365</v>
      </c>
      <c r="C3587" s="5" t="s">
        <v>1978</v>
      </c>
      <c r="D3587" s="4" t="s">
        <v>2548</v>
      </c>
      <c r="E3587" s="9"/>
    </row>
    <row r="3588" spans="1:5" ht="12.75" customHeight="1">
      <c r="A3588" s="5">
        <v>163516</v>
      </c>
      <c r="B3588" s="6" t="s">
        <v>2366</v>
      </c>
      <c r="C3588" s="5" t="s">
        <v>1978</v>
      </c>
      <c r="D3588" s="4" t="s">
        <v>2549</v>
      </c>
      <c r="E3588" s="9"/>
    </row>
    <row r="3589" spans="1:5" ht="12.75" customHeight="1">
      <c r="A3589" s="5">
        <v>163517</v>
      </c>
      <c r="B3589" s="6" t="s">
        <v>2367</v>
      </c>
      <c r="C3589" s="5" t="s">
        <v>1978</v>
      </c>
      <c r="D3589" s="4" t="s">
        <v>2550</v>
      </c>
      <c r="E3589" s="9"/>
    </row>
    <row r="3590" spans="1:5" ht="12.75" customHeight="1">
      <c r="A3590" s="5">
        <v>163518</v>
      </c>
      <c r="B3590" s="6" t="s">
        <v>2368</v>
      </c>
      <c r="C3590" s="5" t="s">
        <v>1978</v>
      </c>
      <c r="D3590" s="4" t="s">
        <v>2551</v>
      </c>
      <c r="E3590" s="9"/>
    </row>
    <row r="3591" spans="1:5" ht="12.75" customHeight="1">
      <c r="A3591" s="5">
        <v>163519</v>
      </c>
      <c r="B3591" s="6" t="s">
        <v>1785</v>
      </c>
      <c r="C3591" s="5" t="s">
        <v>1978</v>
      </c>
      <c r="D3591" s="4" t="s">
        <v>2552</v>
      </c>
      <c r="E3591" s="9"/>
    </row>
    <row r="3592" spans="1:5" ht="12.75" customHeight="1">
      <c r="A3592" s="5">
        <v>163520</v>
      </c>
      <c r="B3592" s="6" t="s">
        <v>1786</v>
      </c>
      <c r="C3592" s="5" t="s">
        <v>1978</v>
      </c>
      <c r="D3592" s="4" t="s">
        <v>3</v>
      </c>
      <c r="E3592" s="9"/>
    </row>
    <row r="3593" spans="1:5" ht="12.75" customHeight="1">
      <c r="A3593" s="5">
        <v>163521</v>
      </c>
      <c r="B3593" s="6" t="s">
        <v>1787</v>
      </c>
      <c r="C3593" s="5" t="s">
        <v>1978</v>
      </c>
      <c r="D3593" s="4" t="s">
        <v>2553</v>
      </c>
      <c r="E3593" s="9"/>
    </row>
    <row r="3594" spans="1:5" ht="12.75" customHeight="1">
      <c r="A3594" s="5">
        <v>163522</v>
      </c>
      <c r="B3594" s="6" t="s">
        <v>1788</v>
      </c>
      <c r="C3594" s="5" t="s">
        <v>1978</v>
      </c>
      <c r="D3594" s="4" t="s">
        <v>2464</v>
      </c>
      <c r="E3594" s="9"/>
    </row>
    <row r="3595" spans="1:5" ht="12.75" customHeight="1">
      <c r="A3595" s="7">
        <v>163600</v>
      </c>
      <c r="B3595" s="8" t="s">
        <v>2258</v>
      </c>
      <c r="C3595" s="9"/>
      <c r="D3595" s="9"/>
      <c r="E3595" s="9"/>
    </row>
    <row r="3596" spans="1:5" ht="12.75" customHeight="1">
      <c r="A3596" s="5">
        <v>163601</v>
      </c>
      <c r="B3596" s="6" t="s">
        <v>344</v>
      </c>
      <c r="C3596" s="5" t="s">
        <v>1978</v>
      </c>
      <c r="D3596" s="4" t="s">
        <v>2554</v>
      </c>
      <c r="E3596" s="9"/>
    </row>
    <row r="3597" spans="1:5" ht="12.75" customHeight="1">
      <c r="A3597" s="5">
        <v>163602</v>
      </c>
      <c r="B3597" s="6" t="s">
        <v>345</v>
      </c>
      <c r="C3597" s="5" t="s">
        <v>1978</v>
      </c>
      <c r="D3597" s="4" t="s">
        <v>2555</v>
      </c>
      <c r="E3597" s="9"/>
    </row>
    <row r="3598" spans="1:5" ht="12.75" customHeight="1">
      <c r="A3598" s="5">
        <v>163603</v>
      </c>
      <c r="B3598" s="6" t="s">
        <v>1789</v>
      </c>
      <c r="C3598" s="5" t="s">
        <v>1978</v>
      </c>
      <c r="D3598" s="4" t="s">
        <v>2556</v>
      </c>
      <c r="E3598" s="9"/>
    </row>
    <row r="3599" spans="1:5" ht="12.75" customHeight="1">
      <c r="A3599" s="5">
        <v>163605</v>
      </c>
      <c r="B3599" s="6" t="s">
        <v>1790</v>
      </c>
      <c r="C3599" s="5" t="s">
        <v>1978</v>
      </c>
      <c r="D3599" s="4" t="s">
        <v>2557</v>
      </c>
      <c r="E3599" s="9"/>
    </row>
    <row r="3600" spans="1:5" ht="12.75" customHeight="1">
      <c r="A3600" s="5">
        <v>163606</v>
      </c>
      <c r="B3600" s="6" t="s">
        <v>942</v>
      </c>
      <c r="C3600" s="5" t="s">
        <v>1978</v>
      </c>
      <c r="D3600" s="4" t="s">
        <v>2558</v>
      </c>
      <c r="E3600" s="9"/>
    </row>
    <row r="3601" spans="1:5" ht="12.75" customHeight="1">
      <c r="A3601" s="7">
        <v>163700</v>
      </c>
      <c r="B3601" s="8" t="s">
        <v>2261</v>
      </c>
      <c r="C3601" s="9"/>
      <c r="D3601" s="9"/>
      <c r="E3601" s="9"/>
    </row>
    <row r="3602" spans="1:5" ht="12.75" customHeight="1">
      <c r="A3602" s="5">
        <v>163701</v>
      </c>
      <c r="B3602" s="6" t="s">
        <v>1791</v>
      </c>
      <c r="C3602" s="5" t="s">
        <v>1978</v>
      </c>
      <c r="D3602" s="4" t="s">
        <v>2390</v>
      </c>
      <c r="E3602" s="9"/>
    </row>
    <row r="3603" spans="1:5" ht="12.75" customHeight="1">
      <c r="A3603" s="5">
        <v>163702</v>
      </c>
      <c r="B3603" s="6" t="s">
        <v>1792</v>
      </c>
      <c r="C3603" s="5" t="s">
        <v>1978</v>
      </c>
      <c r="D3603" s="4" t="s">
        <v>2559</v>
      </c>
      <c r="E3603" s="9"/>
    </row>
    <row r="3604" spans="1:5" ht="12.75" customHeight="1">
      <c r="A3604" s="5">
        <v>163703</v>
      </c>
      <c r="B3604" s="6" t="s">
        <v>1793</v>
      </c>
      <c r="C3604" s="5" t="s">
        <v>1978</v>
      </c>
      <c r="D3604" s="4" t="s">
        <v>2560</v>
      </c>
      <c r="E3604" s="9"/>
    </row>
    <row r="3605" spans="1:5" ht="12.75" customHeight="1">
      <c r="A3605" s="5">
        <v>163705</v>
      </c>
      <c r="B3605" s="6" t="s">
        <v>1794</v>
      </c>
      <c r="C3605" s="5" t="s">
        <v>1978</v>
      </c>
      <c r="D3605" s="4" t="s">
        <v>2561</v>
      </c>
      <c r="E3605" s="9"/>
    </row>
    <row r="3606" spans="1:5" ht="12.75" customHeight="1">
      <c r="A3606" s="5">
        <v>163706</v>
      </c>
      <c r="B3606" s="6" t="s">
        <v>1795</v>
      </c>
      <c r="C3606" s="5" t="s">
        <v>1978</v>
      </c>
      <c r="D3606" s="4" t="s">
        <v>2562</v>
      </c>
      <c r="E3606" s="9"/>
    </row>
    <row r="3607" spans="1:5" ht="12.75" customHeight="1">
      <c r="A3607" s="5">
        <v>163707</v>
      </c>
      <c r="B3607" s="6" t="s">
        <v>1796</v>
      </c>
      <c r="C3607" s="5" t="s">
        <v>1978</v>
      </c>
      <c r="D3607" s="4" t="s">
        <v>2563</v>
      </c>
      <c r="E3607" s="9"/>
    </row>
    <row r="3608" spans="1:5" ht="12.75" customHeight="1">
      <c r="A3608" s="5">
        <v>163709</v>
      </c>
      <c r="B3608" s="6" t="s">
        <v>1797</v>
      </c>
      <c r="C3608" s="5" t="s">
        <v>1978</v>
      </c>
      <c r="D3608" s="4" t="s">
        <v>2564</v>
      </c>
      <c r="E3608" s="9"/>
    </row>
    <row r="3609" spans="1:5" ht="12.75" customHeight="1">
      <c r="A3609" s="5">
        <v>163710</v>
      </c>
      <c r="B3609" s="6" t="s">
        <v>1798</v>
      </c>
      <c r="C3609" s="5" t="s">
        <v>1978</v>
      </c>
      <c r="D3609" s="4" t="s">
        <v>2497</v>
      </c>
      <c r="E3609" s="9"/>
    </row>
    <row r="3610" spans="1:5" ht="12.75" customHeight="1">
      <c r="A3610" s="5">
        <v>163711</v>
      </c>
      <c r="B3610" s="6" t="s">
        <v>1799</v>
      </c>
      <c r="C3610" s="5" t="s">
        <v>1978</v>
      </c>
      <c r="D3610" s="4" t="s">
        <v>2565</v>
      </c>
      <c r="E3610" s="9"/>
    </row>
    <row r="3611" spans="1:5" ht="12.75" customHeight="1">
      <c r="A3611" s="7">
        <v>163800</v>
      </c>
      <c r="B3611" s="8" t="s">
        <v>2262</v>
      </c>
      <c r="C3611" s="9"/>
      <c r="D3611" s="9"/>
      <c r="E3611" s="9"/>
    </row>
    <row r="3612" spans="1:5" ht="12.75" customHeight="1">
      <c r="A3612" s="5">
        <v>163801</v>
      </c>
      <c r="B3612" s="6" t="s">
        <v>1102</v>
      </c>
      <c r="C3612" s="5" t="s">
        <v>1978</v>
      </c>
      <c r="D3612" s="4" t="s">
        <v>2510</v>
      </c>
      <c r="E3612" s="9"/>
    </row>
    <row r="3613" spans="1:5" ht="12.75" customHeight="1">
      <c r="A3613" s="5">
        <v>163802</v>
      </c>
      <c r="B3613" s="6" t="s">
        <v>1103</v>
      </c>
      <c r="C3613" s="5" t="s">
        <v>1978</v>
      </c>
      <c r="D3613" s="4" t="s">
        <v>2566</v>
      </c>
      <c r="E3613" s="9"/>
    </row>
    <row r="3614" spans="1:5" ht="12.75" customHeight="1">
      <c r="A3614" s="5">
        <v>163803</v>
      </c>
      <c r="B3614" s="6" t="s">
        <v>1104</v>
      </c>
      <c r="C3614" s="5" t="s">
        <v>1978</v>
      </c>
      <c r="D3614" s="4" t="s">
        <v>2567</v>
      </c>
      <c r="E3614" s="9"/>
    </row>
    <row r="3615" spans="1:5" ht="12.75" customHeight="1">
      <c r="A3615" s="5">
        <v>163805</v>
      </c>
      <c r="B3615" s="6" t="s">
        <v>1105</v>
      </c>
      <c r="C3615" s="5" t="s">
        <v>1978</v>
      </c>
      <c r="D3615" s="4" t="s">
        <v>2568</v>
      </c>
      <c r="E3615" s="9"/>
    </row>
    <row r="3616" spans="1:5" ht="12.75" customHeight="1">
      <c r="A3616" s="5">
        <v>163806</v>
      </c>
      <c r="B3616" s="6" t="s">
        <v>1106</v>
      </c>
      <c r="C3616" s="5" t="s">
        <v>1974</v>
      </c>
      <c r="D3616" s="4" t="s">
        <v>2569</v>
      </c>
      <c r="E3616" s="9"/>
    </row>
    <row r="3617" spans="1:5" ht="12.75" customHeight="1">
      <c r="A3617" s="7">
        <v>163900</v>
      </c>
      <c r="B3617" s="8" t="s">
        <v>2263</v>
      </c>
      <c r="C3617" s="9"/>
      <c r="D3617" s="9"/>
      <c r="E3617" s="9"/>
    </row>
    <row r="3618" spans="1:5" ht="12.75" customHeight="1">
      <c r="A3618" s="5">
        <v>163901</v>
      </c>
      <c r="B3618" s="6" t="s">
        <v>1107</v>
      </c>
      <c r="C3618" s="5" t="s">
        <v>1976</v>
      </c>
      <c r="D3618" s="4" t="s">
        <v>2570</v>
      </c>
      <c r="E3618" s="9"/>
    </row>
    <row r="3619" spans="1:5" ht="12.75" customHeight="1">
      <c r="A3619" s="5">
        <v>163902</v>
      </c>
      <c r="B3619" s="6" t="s">
        <v>1108</v>
      </c>
      <c r="C3619" s="5" t="s">
        <v>1976</v>
      </c>
      <c r="D3619" s="4" t="s">
        <v>2571</v>
      </c>
      <c r="E3619" s="9"/>
    </row>
    <row r="3620" spans="1:5" ht="12.75" customHeight="1">
      <c r="A3620" s="5">
        <v>163903</v>
      </c>
      <c r="B3620" s="6" t="s">
        <v>1109</v>
      </c>
      <c r="C3620" s="5" t="s">
        <v>1976</v>
      </c>
      <c r="D3620" s="4" t="s">
        <v>2572</v>
      </c>
      <c r="E3620" s="9"/>
    </row>
    <row r="3621" spans="1:5" ht="12.75" customHeight="1">
      <c r="A3621" s="5">
        <v>163904</v>
      </c>
      <c r="B3621" s="6" t="s">
        <v>1438</v>
      </c>
      <c r="C3621" s="5" t="s">
        <v>1978</v>
      </c>
      <c r="D3621" s="4" t="s">
        <v>2505</v>
      </c>
      <c r="E3621" s="9"/>
    </row>
    <row r="3622" spans="1:5" ht="12.75" customHeight="1">
      <c r="A3622" s="5">
        <v>163905</v>
      </c>
      <c r="B3622" s="6" t="s">
        <v>1439</v>
      </c>
      <c r="C3622" s="5" t="s">
        <v>1978</v>
      </c>
      <c r="D3622" s="4" t="s">
        <v>2400</v>
      </c>
      <c r="E3622" s="9"/>
    </row>
    <row r="3623" spans="1:5" ht="12.75" customHeight="1">
      <c r="A3623" s="7">
        <v>164000</v>
      </c>
      <c r="B3623" s="8" t="s">
        <v>2264</v>
      </c>
      <c r="C3623" s="9"/>
      <c r="D3623" s="9"/>
      <c r="E3623" s="9"/>
    </row>
    <row r="3624" spans="1:5" ht="12.75" customHeight="1">
      <c r="A3624" s="5">
        <v>164001</v>
      </c>
      <c r="B3624" s="6" t="s">
        <v>1440</v>
      </c>
      <c r="C3624" s="5" t="s">
        <v>1469</v>
      </c>
      <c r="D3624" s="4" t="s">
        <v>2573</v>
      </c>
      <c r="E3624" s="9"/>
    </row>
    <row r="3625" spans="1:5" ht="12.75" customHeight="1">
      <c r="A3625" s="5">
        <v>164002</v>
      </c>
      <c r="B3625" s="6" t="s">
        <v>1352</v>
      </c>
      <c r="C3625" s="5" t="s">
        <v>1976</v>
      </c>
      <c r="D3625" s="4" t="s">
        <v>2574</v>
      </c>
      <c r="E3625" s="9"/>
    </row>
    <row r="3626" spans="1:5" ht="12.75" customHeight="1">
      <c r="A3626" s="7">
        <v>164100</v>
      </c>
      <c r="B3626" s="8" t="s">
        <v>2265</v>
      </c>
      <c r="C3626" s="9"/>
      <c r="D3626" s="9"/>
      <c r="E3626" s="9"/>
    </row>
    <row r="3627" spans="1:5" ht="12.75" customHeight="1">
      <c r="A3627" s="5">
        <v>164101</v>
      </c>
      <c r="B3627" s="6" t="s">
        <v>1353</v>
      </c>
      <c r="C3627" s="5" t="s">
        <v>949</v>
      </c>
      <c r="D3627" s="4" t="s">
        <v>2511</v>
      </c>
      <c r="E3627" s="9"/>
    </row>
    <row r="3628" spans="1:5" ht="12.75" customHeight="1">
      <c r="A3628" s="5">
        <v>164102</v>
      </c>
      <c r="B3628" s="6" t="s">
        <v>1354</v>
      </c>
      <c r="C3628" s="5" t="s">
        <v>1979</v>
      </c>
      <c r="D3628" s="4" t="s">
        <v>2575</v>
      </c>
      <c r="E3628" s="9"/>
    </row>
    <row r="3629" spans="1:5" ht="12.75" customHeight="1">
      <c r="A3629" s="7">
        <v>164200</v>
      </c>
      <c r="B3629" s="8" t="s">
        <v>2266</v>
      </c>
      <c r="C3629" s="9"/>
      <c r="D3629" s="9"/>
      <c r="E3629" s="9"/>
    </row>
    <row r="3630" spans="1:5" ht="12.75" customHeight="1">
      <c r="A3630" s="5">
        <v>164201</v>
      </c>
      <c r="B3630" s="6" t="s">
        <v>1355</v>
      </c>
      <c r="C3630" s="5" t="s">
        <v>1469</v>
      </c>
      <c r="D3630" s="4" t="s">
        <v>2576</v>
      </c>
      <c r="E3630" s="9"/>
    </row>
    <row r="3631" spans="1:5" ht="12.75" customHeight="1">
      <c r="A3631" s="5">
        <v>164202</v>
      </c>
      <c r="B3631" s="6" t="s">
        <v>1594</v>
      </c>
      <c r="C3631" s="5" t="s">
        <v>1469</v>
      </c>
      <c r="D3631" s="4" t="s">
        <v>2577</v>
      </c>
      <c r="E3631" s="9"/>
    </row>
    <row r="3632" spans="1:5" ht="12.75" customHeight="1">
      <c r="A3632" s="5">
        <v>164203</v>
      </c>
      <c r="B3632" s="6" t="s">
        <v>1982</v>
      </c>
      <c r="C3632" s="5" t="s">
        <v>1469</v>
      </c>
      <c r="D3632" s="4" t="s">
        <v>2578</v>
      </c>
      <c r="E3632" s="9"/>
    </row>
    <row r="3633" spans="1:5" ht="12.75" customHeight="1">
      <c r="A3633" s="5">
        <v>164204</v>
      </c>
      <c r="B3633" s="6" t="s">
        <v>1595</v>
      </c>
      <c r="C3633" s="5" t="s">
        <v>1978</v>
      </c>
      <c r="D3633" s="4" t="s">
        <v>2226</v>
      </c>
      <c r="E3633" s="9"/>
    </row>
    <row r="3634" spans="1:5" ht="12.75" customHeight="1">
      <c r="A3634" s="7">
        <v>164300</v>
      </c>
      <c r="B3634" s="8" t="s">
        <v>2267</v>
      </c>
      <c r="C3634" s="9"/>
      <c r="D3634" s="9"/>
      <c r="E3634" s="9"/>
    </row>
    <row r="3635" spans="1:5" ht="12.75" customHeight="1">
      <c r="A3635" s="5">
        <v>164301</v>
      </c>
      <c r="B3635" s="6" t="s">
        <v>2038</v>
      </c>
      <c r="C3635" s="5" t="s">
        <v>1979</v>
      </c>
      <c r="D3635" s="4" t="s">
        <v>2579</v>
      </c>
      <c r="E3635" s="9"/>
    </row>
    <row r="3636" spans="1:5" ht="12.75" customHeight="1">
      <c r="A3636" s="5">
        <v>164302</v>
      </c>
      <c r="B3636" s="6" t="s">
        <v>2039</v>
      </c>
      <c r="C3636" s="5" t="s">
        <v>1979</v>
      </c>
      <c r="D3636" s="4" t="s">
        <v>2580</v>
      </c>
      <c r="E3636" s="9"/>
    </row>
    <row r="3637" spans="1:5" ht="12.75" customHeight="1">
      <c r="A3637" s="5">
        <v>164303</v>
      </c>
      <c r="B3637" s="6" t="s">
        <v>2040</v>
      </c>
      <c r="C3637" s="5" t="s">
        <v>1979</v>
      </c>
      <c r="D3637" s="4" t="s">
        <v>2581</v>
      </c>
      <c r="E3637" s="9"/>
    </row>
    <row r="3638" spans="1:5" ht="12.75" customHeight="1">
      <c r="A3638" s="5">
        <v>164304</v>
      </c>
      <c r="B3638" s="6" t="s">
        <v>2041</v>
      </c>
      <c r="C3638" s="5" t="s">
        <v>1979</v>
      </c>
      <c r="D3638" s="4" t="s">
        <v>2404</v>
      </c>
      <c r="E3638" s="9"/>
    </row>
    <row r="3639" spans="1:5" ht="12.75" customHeight="1">
      <c r="A3639" s="5">
        <v>164305</v>
      </c>
      <c r="B3639" s="6" t="s">
        <v>2042</v>
      </c>
      <c r="C3639" s="5" t="s">
        <v>1979</v>
      </c>
      <c r="D3639" s="4" t="s">
        <v>2582</v>
      </c>
      <c r="E3639" s="9"/>
    </row>
    <row r="3640" spans="1:5" ht="12.75" customHeight="1">
      <c r="A3640" s="5">
        <v>164306</v>
      </c>
      <c r="B3640" s="6" t="s">
        <v>2043</v>
      </c>
      <c r="C3640" s="5" t="s">
        <v>1979</v>
      </c>
      <c r="D3640" s="4" t="s">
        <v>2509</v>
      </c>
      <c r="E3640" s="9"/>
    </row>
    <row r="3641" spans="1:5" ht="12.75" customHeight="1">
      <c r="A3641" s="5">
        <v>164307</v>
      </c>
      <c r="B3641" s="6" t="s">
        <v>2044</v>
      </c>
      <c r="C3641" s="5" t="s">
        <v>1979</v>
      </c>
      <c r="D3641" s="4" t="s">
        <v>2503</v>
      </c>
      <c r="E3641" s="9"/>
    </row>
    <row r="3642" spans="1:5" ht="12.75" customHeight="1">
      <c r="A3642" s="5">
        <v>164308</v>
      </c>
      <c r="B3642" s="6" t="s">
        <v>2045</v>
      </c>
      <c r="C3642" s="5" t="s">
        <v>1979</v>
      </c>
      <c r="D3642" s="4" t="s">
        <v>2583</v>
      </c>
      <c r="E3642" s="9"/>
    </row>
    <row r="3643" spans="1:5" ht="12.75" customHeight="1">
      <c r="A3643" s="5">
        <v>164309</v>
      </c>
      <c r="B3643" s="6" t="s">
        <v>2046</v>
      </c>
      <c r="C3643" s="5" t="s">
        <v>1979</v>
      </c>
      <c r="D3643" s="4" t="s">
        <v>2584</v>
      </c>
      <c r="E3643" s="9"/>
    </row>
    <row r="3644" spans="1:5" ht="12.75" customHeight="1">
      <c r="A3644" s="5">
        <v>164310</v>
      </c>
      <c r="B3644" s="6" t="s">
        <v>1042</v>
      </c>
      <c r="C3644" s="5" t="s">
        <v>1979</v>
      </c>
      <c r="D3644" s="4" t="s">
        <v>2585</v>
      </c>
      <c r="E3644" s="9"/>
    </row>
    <row r="3645" spans="1:5" ht="12.75" customHeight="1">
      <c r="A3645" s="5">
        <v>164311</v>
      </c>
      <c r="B3645" s="6" t="s">
        <v>1043</v>
      </c>
      <c r="C3645" s="5" t="s">
        <v>1979</v>
      </c>
      <c r="D3645" s="4" t="s">
        <v>2586</v>
      </c>
      <c r="E3645" s="9"/>
    </row>
    <row r="3646" spans="1:5" ht="12.75" customHeight="1">
      <c r="A3646" s="5">
        <v>164312</v>
      </c>
      <c r="B3646" s="6" t="s">
        <v>1044</v>
      </c>
      <c r="C3646" s="5" t="s">
        <v>1979</v>
      </c>
      <c r="D3646" s="4" t="s">
        <v>2587</v>
      </c>
      <c r="E3646" s="9"/>
    </row>
    <row r="3647" spans="1:5" ht="12.75" customHeight="1">
      <c r="A3647" s="7">
        <v>164400</v>
      </c>
      <c r="B3647" s="8" t="s">
        <v>2268</v>
      </c>
      <c r="C3647" s="9"/>
      <c r="D3647" s="9"/>
      <c r="E3647" s="9"/>
    </row>
    <row r="3648" spans="1:5" ht="12.75" customHeight="1">
      <c r="A3648" s="5">
        <v>164401</v>
      </c>
      <c r="B3648" s="6" t="s">
        <v>384</v>
      </c>
      <c r="C3648" s="5" t="s">
        <v>1979</v>
      </c>
      <c r="D3648" s="4" t="s">
        <v>2588</v>
      </c>
      <c r="E3648" s="9"/>
    </row>
    <row r="3649" spans="1:5" ht="12.75" customHeight="1">
      <c r="A3649" s="5">
        <v>164402</v>
      </c>
      <c r="B3649" s="6" t="s">
        <v>1206</v>
      </c>
      <c r="C3649" s="5" t="s">
        <v>1979</v>
      </c>
      <c r="D3649" s="4" t="s">
        <v>2507</v>
      </c>
      <c r="E3649" s="9"/>
    </row>
    <row r="3650" spans="1:5" ht="12.75" customHeight="1">
      <c r="A3650" s="5">
        <v>164403</v>
      </c>
      <c r="B3650" s="6" t="s">
        <v>1207</v>
      </c>
      <c r="C3650" s="5" t="s">
        <v>1979</v>
      </c>
      <c r="D3650" s="4" t="s">
        <v>2398</v>
      </c>
      <c r="E3650" s="9"/>
    </row>
    <row r="3651" spans="1:5" ht="12.75" customHeight="1">
      <c r="A3651" s="7">
        <v>164500</v>
      </c>
      <c r="B3651" s="8" t="s">
        <v>2269</v>
      </c>
      <c r="C3651" s="9"/>
      <c r="D3651" s="9"/>
      <c r="E3651" s="9"/>
    </row>
    <row r="3652" spans="1:5" ht="12.75" customHeight="1">
      <c r="A3652" s="5">
        <v>164501</v>
      </c>
      <c r="B3652" s="6" t="s">
        <v>1208</v>
      </c>
      <c r="C3652" s="5" t="s">
        <v>1979</v>
      </c>
      <c r="D3652" s="4" t="s">
        <v>2589</v>
      </c>
      <c r="E3652" s="9"/>
    </row>
    <row r="3653" spans="1:5" ht="12.75" customHeight="1">
      <c r="A3653" s="5">
        <v>164502</v>
      </c>
      <c r="B3653" s="6" t="s">
        <v>1209</v>
      </c>
      <c r="C3653" s="5" t="s">
        <v>1979</v>
      </c>
      <c r="D3653" s="4" t="s">
        <v>2428</v>
      </c>
      <c r="E3653" s="9"/>
    </row>
    <row r="3654" spans="1:5" ht="12.75" customHeight="1">
      <c r="A3654" s="5">
        <v>164503</v>
      </c>
      <c r="B3654" s="6" t="s">
        <v>1210</v>
      </c>
      <c r="C3654" s="5" t="s">
        <v>1979</v>
      </c>
      <c r="D3654" s="4" t="s">
        <v>2590</v>
      </c>
      <c r="E3654" s="9"/>
    </row>
    <row r="3655" spans="1:5" ht="12.75" customHeight="1">
      <c r="A3655" s="5">
        <v>164510</v>
      </c>
      <c r="B3655" s="6" t="s">
        <v>1211</v>
      </c>
      <c r="C3655" s="5" t="s">
        <v>1979</v>
      </c>
      <c r="D3655" s="4" t="s">
        <v>2591</v>
      </c>
      <c r="E3655" s="9"/>
    </row>
    <row r="3656" spans="1:5" ht="12.75" customHeight="1">
      <c r="A3656" s="7">
        <v>164600</v>
      </c>
      <c r="B3656" s="8" t="s">
        <v>2270</v>
      </c>
      <c r="C3656" s="9"/>
      <c r="D3656" s="9"/>
      <c r="E3656" s="9"/>
    </row>
    <row r="3657" spans="1:5" ht="12.75" customHeight="1">
      <c r="A3657" s="5">
        <v>164601</v>
      </c>
      <c r="B3657" s="6" t="s">
        <v>1212</v>
      </c>
      <c r="C3657" s="5" t="s">
        <v>1974</v>
      </c>
      <c r="D3657" s="4" t="s">
        <v>2592</v>
      </c>
      <c r="E3657" s="9"/>
    </row>
    <row r="3658" spans="1:5" ht="12.75" customHeight="1">
      <c r="A3658" s="5">
        <v>164602</v>
      </c>
      <c r="B3658" s="6" t="s">
        <v>1213</v>
      </c>
      <c r="C3658" s="5" t="s">
        <v>1974</v>
      </c>
      <c r="D3658" s="4" t="s">
        <v>2593</v>
      </c>
      <c r="E3658" s="9"/>
    </row>
    <row r="3659" spans="1:5" ht="12.75" customHeight="1">
      <c r="A3659" s="7">
        <v>164700</v>
      </c>
      <c r="B3659" s="8" t="s">
        <v>2271</v>
      </c>
      <c r="C3659" s="9"/>
      <c r="D3659" s="9"/>
      <c r="E3659" s="9"/>
    </row>
    <row r="3660" spans="1:5" ht="12.75" customHeight="1">
      <c r="A3660" s="5">
        <v>164701</v>
      </c>
      <c r="B3660" s="6" t="s">
        <v>1214</v>
      </c>
      <c r="C3660" s="5" t="s">
        <v>1978</v>
      </c>
      <c r="D3660" s="4" t="s">
        <v>2395</v>
      </c>
      <c r="E3660" s="9"/>
    </row>
    <row r="3661" spans="1:5" ht="12.75" customHeight="1">
      <c r="A3661" s="5">
        <v>164702</v>
      </c>
      <c r="B3661" s="6" t="s">
        <v>1215</v>
      </c>
      <c r="C3661" s="5" t="s">
        <v>1978</v>
      </c>
      <c r="D3661" s="4" t="s">
        <v>2594</v>
      </c>
      <c r="E3661" s="9"/>
    </row>
    <row r="3662" spans="1:5" ht="12.75" customHeight="1">
      <c r="A3662" s="7">
        <v>164800</v>
      </c>
      <c r="B3662" s="8" t="s">
        <v>2272</v>
      </c>
      <c r="C3662" s="9"/>
      <c r="D3662" s="9"/>
      <c r="E3662" s="9"/>
    </row>
    <row r="3663" spans="1:5" ht="12.75" customHeight="1">
      <c r="A3663" s="5">
        <v>164801</v>
      </c>
      <c r="B3663" s="6" t="s">
        <v>1216</v>
      </c>
      <c r="C3663" s="5" t="s">
        <v>1978</v>
      </c>
      <c r="D3663" s="4" t="s">
        <v>2595</v>
      </c>
      <c r="E3663" s="9"/>
    </row>
    <row r="3664" spans="1:5" ht="12.75" customHeight="1">
      <c r="A3664" s="5">
        <v>164802</v>
      </c>
      <c r="B3664" s="6" t="s">
        <v>1217</v>
      </c>
      <c r="C3664" s="5" t="s">
        <v>1978</v>
      </c>
      <c r="D3664" s="4" t="s">
        <v>2596</v>
      </c>
      <c r="E3664" s="9"/>
    </row>
    <row r="3665" spans="1:5" ht="12.75" customHeight="1">
      <c r="A3665" s="5">
        <v>164803</v>
      </c>
      <c r="B3665" s="6" t="s">
        <v>1218</v>
      </c>
      <c r="C3665" s="5" t="s">
        <v>1978</v>
      </c>
      <c r="D3665" s="4" t="s">
        <v>2413</v>
      </c>
      <c r="E3665" s="9"/>
    </row>
    <row r="3666" spans="1:5" ht="12.75" customHeight="1">
      <c r="A3666" s="5">
        <v>164804</v>
      </c>
      <c r="B3666" s="6" t="s">
        <v>1219</v>
      </c>
      <c r="C3666" s="5" t="s">
        <v>1978</v>
      </c>
      <c r="D3666" s="4" t="s">
        <v>2393</v>
      </c>
      <c r="E3666" s="9"/>
    </row>
    <row r="3667" spans="1:5" ht="12.75" customHeight="1">
      <c r="A3667" s="5">
        <v>164805</v>
      </c>
      <c r="B3667" s="6" t="s">
        <v>1820</v>
      </c>
      <c r="C3667" s="5" t="s">
        <v>1978</v>
      </c>
      <c r="D3667" s="4" t="s">
        <v>2597</v>
      </c>
      <c r="E3667" s="9"/>
    </row>
    <row r="3668" spans="1:5" ht="12.75" customHeight="1">
      <c r="A3668" s="5">
        <v>164806</v>
      </c>
      <c r="B3668" s="6" t="s">
        <v>1821</v>
      </c>
      <c r="C3668" s="5" t="s">
        <v>1978</v>
      </c>
      <c r="D3668" s="4" t="s">
        <v>2598</v>
      </c>
      <c r="E3668" s="9"/>
    </row>
    <row r="3669" spans="1:5" ht="12.75" customHeight="1">
      <c r="A3669" s="5">
        <v>164807</v>
      </c>
      <c r="B3669" s="6" t="s">
        <v>944</v>
      </c>
      <c r="C3669" s="5" t="s">
        <v>1978</v>
      </c>
      <c r="D3669" s="4" t="s">
        <v>2599</v>
      </c>
      <c r="E3669" s="9"/>
    </row>
    <row r="3670" spans="1:5" ht="12.75" customHeight="1">
      <c r="A3670" s="5">
        <v>164808</v>
      </c>
      <c r="B3670" s="6" t="s">
        <v>945</v>
      </c>
      <c r="C3670" s="5" t="s">
        <v>1978</v>
      </c>
      <c r="D3670" s="4" t="s">
        <v>2</v>
      </c>
      <c r="E3670" s="9"/>
    </row>
    <row r="3671" spans="1:5" ht="12.75" customHeight="1">
      <c r="A3671" s="5">
        <v>164809</v>
      </c>
      <c r="B3671" s="6" t="s">
        <v>1822</v>
      </c>
      <c r="C3671" s="5" t="s">
        <v>1978</v>
      </c>
      <c r="D3671" s="4" t="s">
        <v>2397</v>
      </c>
      <c r="E3671" s="9"/>
    </row>
    <row r="3672" spans="1:5" ht="12.75" customHeight="1">
      <c r="A3672" s="5">
        <v>164810</v>
      </c>
      <c r="B3672" s="6" t="s">
        <v>1823</v>
      </c>
      <c r="C3672" s="5" t="s">
        <v>1978</v>
      </c>
      <c r="D3672" s="4" t="s">
        <v>2600</v>
      </c>
      <c r="E3672" s="9"/>
    </row>
    <row r="3673" spans="1:5" ht="12.75" customHeight="1">
      <c r="A3673" s="5">
        <v>164811</v>
      </c>
      <c r="B3673" s="6" t="s">
        <v>940</v>
      </c>
      <c r="C3673" s="5" t="s">
        <v>1978</v>
      </c>
      <c r="D3673" s="4" t="s">
        <v>2601</v>
      </c>
      <c r="E3673" s="9"/>
    </row>
    <row r="3674" spans="1:5" ht="12.75" customHeight="1">
      <c r="A3674" s="5">
        <v>164812</v>
      </c>
      <c r="B3674" s="6" t="s">
        <v>1824</v>
      </c>
      <c r="C3674" s="5" t="s">
        <v>1978</v>
      </c>
      <c r="D3674" s="4" t="s">
        <v>2602</v>
      </c>
      <c r="E3674" s="9"/>
    </row>
    <row r="3675" spans="1:5" ht="12.75" customHeight="1">
      <c r="A3675" s="5">
        <v>164813</v>
      </c>
      <c r="B3675" s="6" t="s">
        <v>1825</v>
      </c>
      <c r="C3675" s="5" t="s">
        <v>1978</v>
      </c>
      <c r="D3675" s="4" t="s">
        <v>2508</v>
      </c>
      <c r="E3675" s="9"/>
    </row>
    <row r="3676" spans="1:5" ht="12.75" customHeight="1">
      <c r="A3676" s="5">
        <v>164814</v>
      </c>
      <c r="B3676" s="6" t="s">
        <v>1826</v>
      </c>
      <c r="C3676" s="5" t="s">
        <v>1978</v>
      </c>
      <c r="D3676" s="4" t="s">
        <v>2603</v>
      </c>
      <c r="E3676" s="9"/>
    </row>
    <row r="3677" spans="1:5" ht="12.75" customHeight="1">
      <c r="A3677" s="5">
        <v>164815</v>
      </c>
      <c r="B3677" s="6" t="s">
        <v>1827</v>
      </c>
      <c r="C3677" s="5" t="s">
        <v>1978</v>
      </c>
      <c r="D3677" s="4" t="s">
        <v>2604</v>
      </c>
      <c r="E3677" s="9"/>
    </row>
    <row r="3678" spans="1:5" ht="12.75" customHeight="1">
      <c r="A3678" s="5">
        <v>164816</v>
      </c>
      <c r="B3678" s="6" t="s">
        <v>1828</v>
      </c>
      <c r="C3678" s="5" t="s">
        <v>1978</v>
      </c>
      <c r="D3678" s="4" t="s">
        <v>2605</v>
      </c>
      <c r="E3678" s="9"/>
    </row>
    <row r="3679" spans="1:5" ht="12.75" customHeight="1">
      <c r="A3679" s="5">
        <v>164831</v>
      </c>
      <c r="B3679" s="6" t="s">
        <v>346</v>
      </c>
      <c r="C3679" s="5" t="s">
        <v>1978</v>
      </c>
      <c r="D3679" s="4" t="s">
        <v>2606</v>
      </c>
      <c r="E3679" s="9"/>
    </row>
    <row r="3680" spans="1:5" ht="12.75" customHeight="1">
      <c r="A3680" s="5">
        <v>164835</v>
      </c>
      <c r="B3680" s="6" t="s">
        <v>347</v>
      </c>
      <c r="C3680" s="5" t="s">
        <v>1978</v>
      </c>
      <c r="D3680" s="4" t="s">
        <v>2435</v>
      </c>
      <c r="E3680" s="9"/>
    </row>
    <row r="3681" spans="1:5" ht="12.75" customHeight="1">
      <c r="A3681" s="5">
        <v>164840</v>
      </c>
      <c r="B3681" s="6" t="s">
        <v>348</v>
      </c>
      <c r="C3681" s="5" t="s">
        <v>1978</v>
      </c>
      <c r="D3681" s="4" t="s">
        <v>2436</v>
      </c>
      <c r="E3681" s="9"/>
    </row>
    <row r="3682" spans="1:5" ht="12.75" customHeight="1">
      <c r="A3682" s="7">
        <v>164900</v>
      </c>
      <c r="B3682" s="8" t="s">
        <v>2273</v>
      </c>
      <c r="C3682" s="9"/>
      <c r="D3682" s="9"/>
      <c r="E3682" s="9"/>
    </row>
    <row r="3683" spans="1:5" ht="12.75" customHeight="1">
      <c r="A3683" s="5">
        <v>164901</v>
      </c>
      <c r="B3683" s="6" t="s">
        <v>1829</v>
      </c>
      <c r="C3683" s="5" t="s">
        <v>1974</v>
      </c>
      <c r="D3683" s="4" t="s">
        <v>2607</v>
      </c>
      <c r="E3683" s="9"/>
    </row>
    <row r="3684" spans="1:5" ht="12.75" customHeight="1">
      <c r="A3684" s="7">
        <v>165000</v>
      </c>
      <c r="B3684" s="8" t="s">
        <v>2274</v>
      </c>
      <c r="C3684" s="9"/>
      <c r="D3684" s="9"/>
      <c r="E3684" s="9"/>
    </row>
    <row r="3685" spans="1:5" ht="12.75" customHeight="1">
      <c r="A3685" s="5">
        <v>165001</v>
      </c>
      <c r="B3685" s="6" t="s">
        <v>349</v>
      </c>
      <c r="C3685" s="5" t="s">
        <v>1979</v>
      </c>
      <c r="D3685" s="4" t="s">
        <v>2431</v>
      </c>
      <c r="E3685" s="9"/>
    </row>
    <row r="3686" spans="1:5" ht="12.75" customHeight="1">
      <c r="A3686" s="5">
        <v>165002</v>
      </c>
      <c r="B3686" s="6" t="s">
        <v>1830</v>
      </c>
      <c r="C3686" s="5" t="s">
        <v>1978</v>
      </c>
      <c r="D3686" s="4" t="s">
        <v>2608</v>
      </c>
      <c r="E3686" s="9"/>
    </row>
    <row r="3687" spans="1:5" ht="12.75" customHeight="1">
      <c r="A3687" s="5">
        <v>165010</v>
      </c>
      <c r="B3687" s="6" t="s">
        <v>1831</v>
      </c>
      <c r="C3687" s="5" t="s">
        <v>1976</v>
      </c>
      <c r="D3687" s="4" t="s">
        <v>2492</v>
      </c>
      <c r="E3687" s="9"/>
    </row>
    <row r="3688" spans="1:5" ht="12.75" customHeight="1">
      <c r="A3688" s="5">
        <v>165015</v>
      </c>
      <c r="B3688" s="6" t="s">
        <v>1832</v>
      </c>
      <c r="C3688" s="5" t="s">
        <v>1976</v>
      </c>
      <c r="D3688" s="4" t="s">
        <v>2609</v>
      </c>
      <c r="E3688" s="9"/>
    </row>
    <row r="3689" spans="1:5" ht="12.75" customHeight="1">
      <c r="A3689" s="5">
        <v>165099</v>
      </c>
      <c r="B3689" s="6" t="s">
        <v>525</v>
      </c>
      <c r="C3689" s="5" t="s">
        <v>939</v>
      </c>
      <c r="D3689" s="4" t="s">
        <v>2463</v>
      </c>
      <c r="E3689" s="9"/>
    </row>
    <row r="3690" spans="1:5" ht="12.75" customHeight="1">
      <c r="A3690" s="7">
        <v>168000</v>
      </c>
      <c r="B3690" s="8" t="s">
        <v>2275</v>
      </c>
      <c r="C3690" s="9"/>
      <c r="D3690" s="9"/>
      <c r="E3690" s="9"/>
    </row>
    <row r="3691" spans="1:5" ht="12.75" customHeight="1">
      <c r="A3691" s="5">
        <v>168003</v>
      </c>
      <c r="B3691" s="6" t="s">
        <v>1833</v>
      </c>
      <c r="C3691" s="5" t="s">
        <v>1469</v>
      </c>
      <c r="D3691" s="4" t="s">
        <v>2610</v>
      </c>
      <c r="E3691" s="9"/>
    </row>
    <row r="3692" spans="1:5" ht="12.75" customHeight="1">
      <c r="A3692" s="5">
        <v>168004</v>
      </c>
      <c r="B3692" s="6" t="s">
        <v>1834</v>
      </c>
      <c r="C3692" s="5" t="s">
        <v>1469</v>
      </c>
      <c r="D3692" s="4" t="s">
        <v>2611</v>
      </c>
      <c r="E3692" s="9"/>
    </row>
    <row r="3693" spans="1:5" ht="12.75" customHeight="1">
      <c r="A3693" s="5">
        <v>168006</v>
      </c>
      <c r="B3693" s="6" t="s">
        <v>385</v>
      </c>
      <c r="C3693" s="5" t="s">
        <v>949</v>
      </c>
      <c r="D3693" s="4" t="s">
        <v>2437</v>
      </c>
      <c r="E3693" s="9"/>
    </row>
    <row r="3694" spans="1:5" ht="12.75" customHeight="1">
      <c r="A3694" s="5">
        <v>168007</v>
      </c>
      <c r="B3694" s="6" t="s">
        <v>386</v>
      </c>
      <c r="C3694" s="5" t="s">
        <v>1469</v>
      </c>
      <c r="D3694" s="4" t="s">
        <v>2612</v>
      </c>
      <c r="E3694" s="9"/>
    </row>
    <row r="3695" spans="1:5" ht="12.75" customHeight="1">
      <c r="A3695" s="5">
        <v>168008</v>
      </c>
      <c r="B3695" s="6" t="s">
        <v>1435</v>
      </c>
      <c r="C3695" s="5" t="s">
        <v>1978</v>
      </c>
      <c r="D3695" s="4" t="s">
        <v>2502</v>
      </c>
      <c r="E3695" s="9"/>
    </row>
    <row r="3696" spans="1:5" ht="12.75" customHeight="1">
      <c r="A3696" s="5">
        <v>168009</v>
      </c>
      <c r="B3696" s="6" t="s">
        <v>1436</v>
      </c>
      <c r="C3696" s="5" t="s">
        <v>1978</v>
      </c>
      <c r="D3696" s="4" t="s">
        <v>2613</v>
      </c>
      <c r="E3696" s="9"/>
    </row>
    <row r="3697" spans="1:5" ht="12.75" customHeight="1">
      <c r="A3697" s="5">
        <v>168010</v>
      </c>
      <c r="B3697" s="6" t="s">
        <v>350</v>
      </c>
      <c r="C3697" s="5" t="s">
        <v>1978</v>
      </c>
      <c r="D3697" s="4" t="s">
        <v>1</v>
      </c>
      <c r="E3697" s="9"/>
    </row>
    <row r="3698" spans="1:5" ht="12.75" customHeight="1">
      <c r="A3698" s="5">
        <v>168011</v>
      </c>
      <c r="B3698" s="6" t="s">
        <v>351</v>
      </c>
      <c r="C3698" s="5" t="s">
        <v>1469</v>
      </c>
      <c r="D3698" s="4" t="s">
        <v>2614</v>
      </c>
      <c r="E3698" s="9"/>
    </row>
    <row r="3699" spans="1:5" ht="12.75" customHeight="1">
      <c r="A3699" s="5">
        <v>168012</v>
      </c>
      <c r="B3699" s="6" t="s">
        <v>352</v>
      </c>
      <c r="C3699" s="5" t="s">
        <v>1469</v>
      </c>
      <c r="D3699" s="4" t="s">
        <v>2477</v>
      </c>
      <c r="E3699" s="9"/>
    </row>
    <row r="3700" spans="1:5" ht="12.75" customHeight="1">
      <c r="A3700" s="5">
        <v>168013</v>
      </c>
      <c r="B3700" s="6" t="s">
        <v>1437</v>
      </c>
      <c r="C3700" s="5" t="s">
        <v>1978</v>
      </c>
      <c r="D3700" s="4" t="s">
        <v>2615</v>
      </c>
      <c r="E3700" s="9"/>
    </row>
    <row r="3701" spans="1:5" ht="12.75" customHeight="1">
      <c r="A3701" s="5">
        <v>168020</v>
      </c>
      <c r="B3701" s="6" t="s">
        <v>387</v>
      </c>
      <c r="C3701" s="5" t="s">
        <v>1979</v>
      </c>
      <c r="D3701" s="4" t="s">
        <v>2616</v>
      </c>
      <c r="E3701" s="9"/>
    </row>
    <row r="3702" spans="1:5" ht="12.75" customHeight="1">
      <c r="A3702" s="5">
        <v>168021</v>
      </c>
      <c r="B3702" s="6" t="s">
        <v>388</v>
      </c>
      <c r="C3702" s="5" t="s">
        <v>1979</v>
      </c>
      <c r="D3702" s="4" t="s">
        <v>2617</v>
      </c>
      <c r="E3702" s="9"/>
    </row>
    <row r="3703" spans="1:5" ht="12.75" customHeight="1">
      <c r="A3703" s="5">
        <v>168022</v>
      </c>
      <c r="B3703" s="6" t="s">
        <v>389</v>
      </c>
      <c r="C3703" s="5" t="s">
        <v>1979</v>
      </c>
      <c r="D3703" s="4" t="s">
        <v>2495</v>
      </c>
      <c r="E3703" s="9"/>
    </row>
    <row r="3704" spans="1:5" ht="12.75" customHeight="1">
      <c r="A3704" s="5">
        <v>168040</v>
      </c>
      <c r="B3704" s="6" t="s">
        <v>1543</v>
      </c>
      <c r="C3704" s="5" t="s">
        <v>1469</v>
      </c>
      <c r="D3704" s="4" t="s">
        <v>2618</v>
      </c>
      <c r="E3704" s="9"/>
    </row>
    <row r="3705" spans="1:5" ht="12.75" customHeight="1">
      <c r="A3705" s="5">
        <v>168070</v>
      </c>
      <c r="B3705" s="6" t="s">
        <v>390</v>
      </c>
      <c r="C3705" s="5" t="s">
        <v>1469</v>
      </c>
      <c r="D3705" s="4" t="s">
        <v>2618</v>
      </c>
      <c r="E3705" s="9"/>
    </row>
    <row r="3706" spans="1:5" ht="12.75" customHeight="1">
      <c r="A3706" s="5">
        <v>168071</v>
      </c>
      <c r="B3706" s="6" t="s">
        <v>391</v>
      </c>
      <c r="C3706" s="5" t="s">
        <v>1469</v>
      </c>
      <c r="D3706" s="4" t="s">
        <v>2619</v>
      </c>
      <c r="E3706" s="9"/>
    </row>
    <row r="3707" spans="1:5" ht="12.75" customHeight="1">
      <c r="A3707" s="5">
        <v>168072</v>
      </c>
      <c r="B3707" s="6" t="s">
        <v>392</v>
      </c>
      <c r="C3707" s="5" t="s">
        <v>1976</v>
      </c>
      <c r="D3707" s="4" t="s">
        <v>2620</v>
      </c>
      <c r="E3707" s="9"/>
    </row>
    <row r="3708" spans="1:5" ht="12.75" customHeight="1">
      <c r="A3708" s="5">
        <v>168086</v>
      </c>
      <c r="B3708" s="6" t="s">
        <v>750</v>
      </c>
      <c r="C3708" s="5" t="s">
        <v>1979</v>
      </c>
      <c r="D3708" s="4" t="s">
        <v>2406</v>
      </c>
      <c r="E3708" s="9"/>
    </row>
    <row r="3709" spans="1:5" ht="12.75" customHeight="1">
      <c r="A3709" s="5">
        <v>168087</v>
      </c>
      <c r="B3709" s="6" t="s">
        <v>751</v>
      </c>
      <c r="C3709" s="5" t="s">
        <v>1978</v>
      </c>
      <c r="D3709" s="4" t="s">
        <v>2499</v>
      </c>
      <c r="E3709" s="9"/>
    </row>
    <row r="3710" spans="1:5" ht="12.75" customHeight="1">
      <c r="A3710" s="5">
        <v>168088</v>
      </c>
      <c r="B3710" s="6" t="s">
        <v>752</v>
      </c>
      <c r="C3710" s="5" t="s">
        <v>1978</v>
      </c>
      <c r="D3710" s="4" t="s">
        <v>2525</v>
      </c>
      <c r="E3710" s="9"/>
    </row>
    <row r="3711" spans="1:5" ht="12.75" customHeight="1">
      <c r="A3711" s="5">
        <v>168089</v>
      </c>
      <c r="B3711" s="6" t="s">
        <v>393</v>
      </c>
      <c r="C3711" s="5" t="s">
        <v>1979</v>
      </c>
      <c r="D3711" s="4" t="s">
        <v>2471</v>
      </c>
      <c r="E3711" s="9"/>
    </row>
    <row r="3712" spans="1:5" ht="12.75" customHeight="1">
      <c r="A3712" s="5">
        <v>168090</v>
      </c>
      <c r="B3712" s="6" t="s">
        <v>353</v>
      </c>
      <c r="C3712" s="5" t="s">
        <v>1979</v>
      </c>
      <c r="D3712" s="4" t="s">
        <v>2412</v>
      </c>
      <c r="E3712" s="9"/>
    </row>
    <row r="3713" spans="1:5" ht="12.75" customHeight="1">
      <c r="A3713" s="5">
        <v>168091</v>
      </c>
      <c r="B3713" s="6" t="s">
        <v>354</v>
      </c>
      <c r="C3713" s="5" t="s">
        <v>1979</v>
      </c>
      <c r="D3713" s="4" t="s">
        <v>2621</v>
      </c>
      <c r="E3713" s="9"/>
    </row>
    <row r="3714" spans="1:5" ht="12.75" customHeight="1">
      <c r="A3714" s="5">
        <v>168092</v>
      </c>
      <c r="B3714" s="6" t="s">
        <v>394</v>
      </c>
      <c r="C3714" s="5" t="s">
        <v>1978</v>
      </c>
      <c r="D3714" s="4" t="s">
        <v>2496</v>
      </c>
      <c r="E3714" s="9"/>
    </row>
    <row r="3715" spans="1:5" ht="12.75" customHeight="1">
      <c r="A3715" s="5">
        <v>168093</v>
      </c>
      <c r="B3715" s="6" t="s">
        <v>395</v>
      </c>
      <c r="C3715" s="5" t="s">
        <v>1979</v>
      </c>
      <c r="D3715" s="4" t="s">
        <v>2498</v>
      </c>
      <c r="E3715" s="9"/>
    </row>
    <row r="3716" spans="1:5" ht="12.75" customHeight="1">
      <c r="A3716" s="5">
        <v>168094</v>
      </c>
      <c r="B3716" s="6" t="s">
        <v>396</v>
      </c>
      <c r="C3716" s="5" t="s">
        <v>1976</v>
      </c>
      <c r="D3716" s="4" t="s">
        <v>2622</v>
      </c>
      <c r="E3716" s="9"/>
    </row>
    <row r="3717" spans="1:5" ht="12.75" customHeight="1">
      <c r="A3717" s="5">
        <v>168095</v>
      </c>
      <c r="B3717" s="6" t="s">
        <v>397</v>
      </c>
      <c r="C3717" s="5" t="s">
        <v>1975</v>
      </c>
      <c r="D3717" s="4" t="s">
        <v>2623</v>
      </c>
      <c r="E3717" s="9"/>
    </row>
    <row r="3718" spans="1:5" ht="12.75" customHeight="1">
      <c r="A3718" s="5">
        <v>168098</v>
      </c>
      <c r="B3718" s="6" t="s">
        <v>398</v>
      </c>
      <c r="C3718" s="5" t="s">
        <v>1976</v>
      </c>
      <c r="D3718" s="4" t="s">
        <v>2624</v>
      </c>
      <c r="E3718" s="9"/>
    </row>
    <row r="3719" spans="1:5" ht="12.75" customHeight="1">
      <c r="A3719" s="5">
        <v>168099</v>
      </c>
      <c r="B3719" s="6" t="s">
        <v>399</v>
      </c>
      <c r="C3719" s="5" t="s">
        <v>939</v>
      </c>
      <c r="D3719" s="4" t="s">
        <v>2463</v>
      </c>
      <c r="E3719" s="9"/>
    </row>
    <row r="3720" spans="1:5" ht="12.75" customHeight="1">
      <c r="A3720" s="7">
        <v>168500</v>
      </c>
      <c r="B3720" s="8" t="s">
        <v>2276</v>
      </c>
      <c r="C3720" s="9"/>
      <c r="D3720" s="9"/>
      <c r="E3720" s="9"/>
    </row>
    <row r="3721" spans="1:5" ht="12.75" customHeight="1">
      <c r="A3721" s="5">
        <v>168501</v>
      </c>
      <c r="B3721" s="6" t="s">
        <v>2439</v>
      </c>
      <c r="C3721" s="5" t="s">
        <v>1979</v>
      </c>
      <c r="D3721" s="4" t="s">
        <v>2440</v>
      </c>
      <c r="E3721" s="9"/>
    </row>
    <row r="3722" spans="1:5" ht="12.75" customHeight="1">
      <c r="A3722" s="5">
        <v>168502</v>
      </c>
      <c r="B3722" s="6" t="s">
        <v>894</v>
      </c>
      <c r="C3722" s="5" t="s">
        <v>1977</v>
      </c>
      <c r="D3722" s="4" t="s">
        <v>2414</v>
      </c>
      <c r="E3722" s="9"/>
    </row>
    <row r="3723" spans="1:5" ht="12.75" customHeight="1">
      <c r="A3723" s="5">
        <v>168505</v>
      </c>
      <c r="B3723" s="6" t="s">
        <v>895</v>
      </c>
      <c r="C3723" s="5" t="s">
        <v>1469</v>
      </c>
      <c r="D3723" s="4" t="s">
        <v>2441</v>
      </c>
      <c r="E3723" s="9"/>
    </row>
    <row r="3724" spans="1:5" ht="12.75" customHeight="1">
      <c r="A3724" s="5">
        <v>168506</v>
      </c>
      <c r="B3724" s="6" t="s">
        <v>896</v>
      </c>
      <c r="C3724" s="5" t="s">
        <v>1469</v>
      </c>
      <c r="D3724" s="4" t="s">
        <v>2442</v>
      </c>
      <c r="E3724" s="9"/>
    </row>
    <row r="3725" spans="1:5" ht="12.75" customHeight="1">
      <c r="A3725" s="5">
        <v>168507</v>
      </c>
      <c r="B3725" s="6" t="s">
        <v>897</v>
      </c>
      <c r="C3725" s="5" t="s">
        <v>1469</v>
      </c>
      <c r="D3725" s="4" t="s">
        <v>2443</v>
      </c>
      <c r="E3725" s="9"/>
    </row>
    <row r="3726" spans="1:5" ht="12.75" customHeight="1">
      <c r="A3726" s="5">
        <v>168508</v>
      </c>
      <c r="B3726" s="6" t="s">
        <v>898</v>
      </c>
      <c r="C3726" s="5" t="s">
        <v>1469</v>
      </c>
      <c r="D3726" s="4" t="s">
        <v>2444</v>
      </c>
      <c r="E3726" s="9"/>
    </row>
    <row r="3727" spans="1:5" ht="12.75" customHeight="1">
      <c r="A3727" s="5">
        <v>168509</v>
      </c>
      <c r="B3727" s="6" t="s">
        <v>899</v>
      </c>
      <c r="C3727" s="5" t="s">
        <v>1469</v>
      </c>
      <c r="D3727" s="4" t="s">
        <v>2625</v>
      </c>
      <c r="E3727" s="9"/>
    </row>
    <row r="3728" spans="1:5" ht="12.75" customHeight="1">
      <c r="A3728" s="5">
        <v>168511</v>
      </c>
      <c r="B3728" s="6" t="s">
        <v>900</v>
      </c>
      <c r="C3728" s="5" t="s">
        <v>1469</v>
      </c>
      <c r="D3728" s="4" t="s">
        <v>2445</v>
      </c>
      <c r="E3728" s="9"/>
    </row>
    <row r="3729" spans="1:5" ht="12.75" customHeight="1">
      <c r="A3729" s="5">
        <v>168512</v>
      </c>
      <c r="B3729" s="6" t="s">
        <v>901</v>
      </c>
      <c r="C3729" s="5" t="s">
        <v>1469</v>
      </c>
      <c r="D3729" s="4" t="s">
        <v>2446</v>
      </c>
      <c r="E3729" s="9"/>
    </row>
    <row r="3730" spans="1:5" ht="12.75" customHeight="1">
      <c r="A3730" s="5">
        <v>168513</v>
      </c>
      <c r="B3730" s="6" t="s">
        <v>902</v>
      </c>
      <c r="C3730" s="5" t="s">
        <v>1469</v>
      </c>
      <c r="D3730" s="4" t="s">
        <v>2447</v>
      </c>
      <c r="E3730" s="9"/>
    </row>
    <row r="3731" spans="1:5" ht="12.75" customHeight="1">
      <c r="A3731" s="5">
        <v>168514</v>
      </c>
      <c r="B3731" s="6" t="s">
        <v>903</v>
      </c>
      <c r="C3731" s="5" t="s">
        <v>1469</v>
      </c>
      <c r="D3731" s="4" t="s">
        <v>2448</v>
      </c>
      <c r="E3731" s="9"/>
    </row>
    <row r="3732" spans="1:5" ht="12.75" customHeight="1">
      <c r="A3732" s="5">
        <v>168515</v>
      </c>
      <c r="B3732" s="6" t="s">
        <v>904</v>
      </c>
      <c r="C3732" s="5" t="s">
        <v>1469</v>
      </c>
      <c r="D3732" s="4" t="s">
        <v>2449</v>
      </c>
      <c r="E3732" s="9"/>
    </row>
    <row r="3733" spans="1:5" ht="12.75" customHeight="1">
      <c r="A3733" s="5">
        <v>168516</v>
      </c>
      <c r="B3733" s="6" t="s">
        <v>905</v>
      </c>
      <c r="C3733" s="5" t="s">
        <v>1469</v>
      </c>
      <c r="D3733" s="4" t="s">
        <v>2450</v>
      </c>
      <c r="E3733" s="9"/>
    </row>
    <row r="3734" spans="1:5" ht="12.75" customHeight="1">
      <c r="A3734" s="5">
        <v>168517</v>
      </c>
      <c r="B3734" s="6" t="s">
        <v>906</v>
      </c>
      <c r="C3734" s="5" t="s">
        <v>1469</v>
      </c>
      <c r="D3734" s="4" t="s">
        <v>2451</v>
      </c>
      <c r="E3734" s="9"/>
    </row>
    <row r="3735" spans="1:5" ht="12.75" customHeight="1">
      <c r="A3735" s="5">
        <v>168521</v>
      </c>
      <c r="B3735" s="6" t="s">
        <v>907</v>
      </c>
      <c r="C3735" s="5" t="s">
        <v>1469</v>
      </c>
      <c r="D3735" s="4" t="s">
        <v>2452</v>
      </c>
      <c r="E3735" s="9"/>
    </row>
    <row r="3736" spans="1:5" ht="12.75" customHeight="1">
      <c r="A3736" s="5">
        <v>168522</v>
      </c>
      <c r="B3736" s="6" t="s">
        <v>2089</v>
      </c>
      <c r="C3736" s="5" t="s">
        <v>1469</v>
      </c>
      <c r="D3736" s="4" t="s">
        <v>2453</v>
      </c>
      <c r="E3736" s="9"/>
    </row>
    <row r="3737" spans="1:5" ht="12.75" customHeight="1">
      <c r="A3737" s="5">
        <v>168523</v>
      </c>
      <c r="B3737" s="6" t="s">
        <v>2090</v>
      </c>
      <c r="C3737" s="5" t="s">
        <v>1469</v>
      </c>
      <c r="D3737" s="4" t="s">
        <v>19</v>
      </c>
      <c r="E3737" s="9"/>
    </row>
    <row r="3738" spans="1:5" ht="12.75" customHeight="1">
      <c r="A3738" s="5">
        <v>168525</v>
      </c>
      <c r="B3738" s="6" t="s">
        <v>2091</v>
      </c>
      <c r="C3738" s="5" t="s">
        <v>1469</v>
      </c>
      <c r="D3738" s="4" t="s">
        <v>20</v>
      </c>
      <c r="E3738" s="9"/>
    </row>
    <row r="3739" spans="1:5" ht="12.75" customHeight="1">
      <c r="A3739" s="5">
        <v>168526</v>
      </c>
      <c r="B3739" s="6" t="s">
        <v>2092</v>
      </c>
      <c r="C3739" s="5" t="s">
        <v>1469</v>
      </c>
      <c r="D3739" s="4" t="s">
        <v>21</v>
      </c>
      <c r="E3739" s="9"/>
    </row>
    <row r="3740" spans="1:5" ht="12.75" customHeight="1">
      <c r="A3740" s="5">
        <v>168528</v>
      </c>
      <c r="B3740" s="6" t="s">
        <v>2093</v>
      </c>
      <c r="C3740" s="5" t="s">
        <v>1469</v>
      </c>
      <c r="D3740" s="4" t="s">
        <v>2454</v>
      </c>
      <c r="E3740" s="9"/>
    </row>
    <row r="3741" spans="1:5" ht="12.75" customHeight="1">
      <c r="A3741" s="5">
        <v>168529</v>
      </c>
      <c r="B3741" s="6" t="s">
        <v>2094</v>
      </c>
      <c r="C3741" s="5" t="s">
        <v>1469</v>
      </c>
      <c r="D3741" s="4" t="s">
        <v>2455</v>
      </c>
      <c r="E3741" s="9"/>
    </row>
    <row r="3742" spans="1:5" ht="12.75" customHeight="1">
      <c r="A3742" s="5">
        <v>168531</v>
      </c>
      <c r="B3742" s="6" t="s">
        <v>2095</v>
      </c>
      <c r="C3742" s="5" t="s">
        <v>1976</v>
      </c>
      <c r="D3742" s="4" t="s">
        <v>22</v>
      </c>
      <c r="E3742" s="9"/>
    </row>
    <row r="3743" spans="1:5" ht="12.75" customHeight="1">
      <c r="A3743" s="5">
        <v>168533</v>
      </c>
      <c r="B3743" s="6" t="s">
        <v>2096</v>
      </c>
      <c r="C3743" s="5" t="s">
        <v>1976</v>
      </c>
      <c r="D3743" s="4" t="s">
        <v>23</v>
      </c>
      <c r="E3743" s="9"/>
    </row>
    <row r="3744" spans="1:5" ht="12.75" customHeight="1">
      <c r="A3744" s="5">
        <v>168535</v>
      </c>
      <c r="B3744" s="6" t="s">
        <v>2097</v>
      </c>
      <c r="C3744" s="5" t="s">
        <v>2098</v>
      </c>
      <c r="D3744" s="4" t="s">
        <v>2626</v>
      </c>
      <c r="E3744" s="9"/>
    </row>
    <row r="3745" spans="1:5" ht="12.75" customHeight="1">
      <c r="A3745" s="5">
        <v>168537</v>
      </c>
      <c r="B3745" s="6" t="s">
        <v>2099</v>
      </c>
      <c r="C3745" s="5" t="s">
        <v>2098</v>
      </c>
      <c r="D3745" s="4" t="s">
        <v>2456</v>
      </c>
      <c r="E3745" s="9"/>
    </row>
    <row r="3746" spans="1:5" ht="12.75" customHeight="1">
      <c r="A3746" s="5">
        <v>168538</v>
      </c>
      <c r="B3746" s="6" t="s">
        <v>2100</v>
      </c>
      <c r="C3746" s="5" t="s">
        <v>2098</v>
      </c>
      <c r="D3746" s="4" t="s">
        <v>2422</v>
      </c>
      <c r="E3746" s="9"/>
    </row>
    <row r="3747" spans="1:5" ht="12.75" customHeight="1">
      <c r="A3747" s="5">
        <v>168539</v>
      </c>
      <c r="B3747" s="6" t="s">
        <v>2101</v>
      </c>
      <c r="C3747" s="5" t="s">
        <v>2098</v>
      </c>
      <c r="D3747" s="4" t="s">
        <v>2457</v>
      </c>
      <c r="E3747" s="9"/>
    </row>
    <row r="3748" spans="1:5" ht="12.75" customHeight="1">
      <c r="A3748" s="5">
        <v>168541</v>
      </c>
      <c r="B3748" s="6" t="s">
        <v>2458</v>
      </c>
      <c r="C3748" s="5" t="s">
        <v>1979</v>
      </c>
      <c r="D3748" s="4" t="s">
        <v>2459</v>
      </c>
      <c r="E3748" s="9"/>
    </row>
    <row r="3749" spans="1:5" ht="12.75" customHeight="1">
      <c r="A3749" s="5">
        <v>168542</v>
      </c>
      <c r="B3749" s="6" t="s">
        <v>2102</v>
      </c>
      <c r="C3749" s="5" t="s">
        <v>1977</v>
      </c>
      <c r="D3749" s="4" t="s">
        <v>2460</v>
      </c>
      <c r="E3749" s="9"/>
    </row>
    <row r="3750" spans="1:5" ht="12.75" customHeight="1">
      <c r="A3750" s="5">
        <v>168544</v>
      </c>
      <c r="B3750" s="6" t="s">
        <v>2103</v>
      </c>
      <c r="C3750" s="5" t="s">
        <v>1979</v>
      </c>
      <c r="D3750" s="4" t="s">
        <v>24</v>
      </c>
      <c r="E3750" s="9"/>
    </row>
    <row r="3751" spans="1:5" ht="12.75" customHeight="1">
      <c r="A3751" s="5">
        <v>168545</v>
      </c>
      <c r="B3751" s="6" t="s">
        <v>2104</v>
      </c>
      <c r="C3751" s="5" t="s">
        <v>1979</v>
      </c>
      <c r="D3751" s="4" t="s">
        <v>25</v>
      </c>
      <c r="E3751" s="9"/>
    </row>
    <row r="3752" spans="1:5" ht="12.75" customHeight="1">
      <c r="A3752" s="5">
        <v>168546</v>
      </c>
      <c r="B3752" s="6" t="s">
        <v>2105</v>
      </c>
      <c r="C3752" s="5" t="s">
        <v>1979</v>
      </c>
      <c r="D3752" s="4" t="s">
        <v>2461</v>
      </c>
      <c r="E3752" s="9"/>
    </row>
    <row r="3753" spans="1:5" ht="12.75" customHeight="1">
      <c r="A3753" s="5">
        <v>168548</v>
      </c>
      <c r="B3753" s="6" t="s">
        <v>2106</v>
      </c>
      <c r="C3753" s="5" t="s">
        <v>1979</v>
      </c>
      <c r="D3753" s="4" t="s">
        <v>2627</v>
      </c>
      <c r="E3753" s="9"/>
    </row>
    <row r="3754" spans="1:5" ht="12.75" customHeight="1">
      <c r="A3754" s="5">
        <v>168549</v>
      </c>
      <c r="B3754" s="6" t="s">
        <v>2107</v>
      </c>
      <c r="C3754" s="5" t="s">
        <v>1979</v>
      </c>
      <c r="D3754" s="4" t="s">
        <v>2628</v>
      </c>
      <c r="E3754" s="9"/>
    </row>
    <row r="3755" spans="1:5" ht="12.75" customHeight="1">
      <c r="A3755" s="5">
        <v>168550</v>
      </c>
      <c r="B3755" s="6" t="s">
        <v>2108</v>
      </c>
      <c r="C3755" s="5" t="s">
        <v>1979</v>
      </c>
      <c r="D3755" s="4" t="s">
        <v>2462</v>
      </c>
      <c r="E3755" s="9"/>
    </row>
    <row r="3756" spans="1:5" ht="12.75" customHeight="1">
      <c r="A3756" s="5">
        <v>168551</v>
      </c>
      <c r="B3756" s="6" t="s">
        <v>355</v>
      </c>
      <c r="C3756" s="5" t="s">
        <v>1469</v>
      </c>
      <c r="D3756" s="4" t="s">
        <v>2629</v>
      </c>
      <c r="E3756" s="9"/>
    </row>
    <row r="3757" spans="1:5" ht="12.75" customHeight="1">
      <c r="A3757" s="5">
        <v>168552</v>
      </c>
      <c r="B3757" s="6" t="s">
        <v>356</v>
      </c>
      <c r="C3757" s="5" t="s">
        <v>1469</v>
      </c>
      <c r="D3757" s="4" t="s">
        <v>2630</v>
      </c>
      <c r="E3757" s="9"/>
    </row>
    <row r="3758" spans="1:5" ht="12.75" customHeight="1">
      <c r="A3758" s="5">
        <v>168553</v>
      </c>
      <c r="B3758" s="6" t="s">
        <v>357</v>
      </c>
      <c r="C3758" s="5" t="s">
        <v>1469</v>
      </c>
      <c r="D3758" s="4" t="s">
        <v>2631</v>
      </c>
      <c r="E3758" s="9"/>
    </row>
    <row r="3759" spans="1:5" ht="12.75" customHeight="1">
      <c r="A3759" s="5">
        <v>168554</v>
      </c>
      <c r="B3759" s="6" t="s">
        <v>358</v>
      </c>
      <c r="C3759" s="5" t="s">
        <v>1469</v>
      </c>
      <c r="D3759" s="4" t="s">
        <v>2632</v>
      </c>
      <c r="E3759" s="9"/>
    </row>
    <row r="3760" spans="1:5" ht="12.75" customHeight="1">
      <c r="A3760" s="5">
        <v>168556</v>
      </c>
      <c r="B3760" s="6" t="s">
        <v>2109</v>
      </c>
      <c r="C3760" s="5" t="s">
        <v>1469</v>
      </c>
      <c r="D3760" s="4" t="s">
        <v>2633</v>
      </c>
      <c r="E3760" s="9"/>
    </row>
    <row r="3761" spans="1:5" ht="12.75" customHeight="1">
      <c r="A3761" s="5">
        <v>168557</v>
      </c>
      <c r="B3761" s="6" t="s">
        <v>908</v>
      </c>
      <c r="C3761" s="5" t="s">
        <v>1469</v>
      </c>
      <c r="D3761" s="4" t="s">
        <v>2634</v>
      </c>
      <c r="E3761" s="9"/>
    </row>
    <row r="3762" spans="1:5" ht="12.75" customHeight="1">
      <c r="A3762" s="5">
        <v>168558</v>
      </c>
      <c r="B3762" s="6" t="s">
        <v>909</v>
      </c>
      <c r="C3762" s="5" t="s">
        <v>1469</v>
      </c>
      <c r="D3762" s="4" t="s">
        <v>2635</v>
      </c>
      <c r="E3762" s="9"/>
    </row>
    <row r="3763" spans="1:5" ht="12.75" customHeight="1">
      <c r="A3763" s="5">
        <v>168559</v>
      </c>
      <c r="B3763" s="6" t="s">
        <v>910</v>
      </c>
      <c r="C3763" s="5" t="s">
        <v>1469</v>
      </c>
      <c r="D3763" s="4" t="s">
        <v>2636</v>
      </c>
      <c r="E3763" s="9"/>
    </row>
    <row r="3764" spans="1:5" ht="12.75" customHeight="1">
      <c r="A3764" s="5">
        <v>168560</v>
      </c>
      <c r="B3764" s="6" t="s">
        <v>911</v>
      </c>
      <c r="C3764" s="5" t="s">
        <v>1979</v>
      </c>
      <c r="D3764" s="4" t="s">
        <v>2637</v>
      </c>
      <c r="E3764" s="9"/>
    </row>
    <row r="3765" spans="1:5" ht="12.75" customHeight="1">
      <c r="A3765" s="5">
        <v>168561</v>
      </c>
      <c r="B3765" s="6" t="s">
        <v>912</v>
      </c>
      <c r="C3765" s="5" t="s">
        <v>1979</v>
      </c>
      <c r="D3765" s="4" t="s">
        <v>2638</v>
      </c>
      <c r="E3765" s="9"/>
    </row>
    <row r="3766" spans="1:5" ht="12.75" customHeight="1">
      <c r="A3766" s="5">
        <v>168562</v>
      </c>
      <c r="B3766" s="6" t="s">
        <v>913</v>
      </c>
      <c r="C3766" s="5" t="s">
        <v>1979</v>
      </c>
      <c r="D3766" s="4" t="s">
        <v>2639</v>
      </c>
      <c r="E3766" s="9"/>
    </row>
    <row r="3767" spans="1:5" ht="12.75" customHeight="1">
      <c r="A3767" s="5">
        <v>168563</v>
      </c>
      <c r="B3767" s="6" t="s">
        <v>914</v>
      </c>
      <c r="C3767" s="5" t="s">
        <v>1979</v>
      </c>
      <c r="D3767" s="4" t="s">
        <v>2640</v>
      </c>
      <c r="E3767" s="9"/>
    </row>
    <row r="3768" spans="1:5" ht="12.75" customHeight="1">
      <c r="A3768" s="5">
        <v>168564</v>
      </c>
      <c r="B3768" s="6" t="s">
        <v>915</v>
      </c>
      <c r="C3768" s="5" t="s">
        <v>1979</v>
      </c>
      <c r="D3768" s="4" t="s">
        <v>2641</v>
      </c>
      <c r="E3768" s="9"/>
    </row>
    <row r="3769" spans="1:5" ht="12.75" customHeight="1">
      <c r="A3769" s="5">
        <v>168565</v>
      </c>
      <c r="B3769" s="6" t="s">
        <v>359</v>
      </c>
      <c r="C3769" s="5" t="s">
        <v>1469</v>
      </c>
      <c r="D3769" s="4" t="s">
        <v>26</v>
      </c>
      <c r="E3769" s="9"/>
    </row>
    <row r="3770" spans="1:5" ht="12.75" customHeight="1">
      <c r="A3770" s="5">
        <v>168566</v>
      </c>
      <c r="B3770" s="6" t="s">
        <v>360</v>
      </c>
      <c r="C3770" s="5" t="s">
        <v>1469</v>
      </c>
      <c r="D3770" s="4" t="s">
        <v>27</v>
      </c>
      <c r="E3770" s="9"/>
    </row>
    <row r="3771" spans="1:5" ht="12.75" customHeight="1">
      <c r="A3771" s="5">
        <v>168567</v>
      </c>
      <c r="B3771" s="6" t="s">
        <v>361</v>
      </c>
      <c r="C3771" s="5" t="s">
        <v>1469</v>
      </c>
      <c r="D3771" s="4" t="s">
        <v>28</v>
      </c>
      <c r="E3771" s="9"/>
    </row>
    <row r="3772" spans="1:5" ht="12.75" customHeight="1">
      <c r="A3772" s="5">
        <v>168568</v>
      </c>
      <c r="B3772" s="6" t="s">
        <v>362</v>
      </c>
      <c r="C3772" s="5" t="s">
        <v>1469</v>
      </c>
      <c r="D3772" s="4" t="s">
        <v>29</v>
      </c>
      <c r="E3772" s="9"/>
    </row>
    <row r="3773" spans="1:5" ht="12.75" customHeight="1">
      <c r="A3773" s="5">
        <v>168570</v>
      </c>
      <c r="B3773" s="6" t="s">
        <v>1985</v>
      </c>
      <c r="C3773" s="5" t="s">
        <v>1979</v>
      </c>
      <c r="D3773" s="4" t="s">
        <v>2642</v>
      </c>
      <c r="E3773" s="9"/>
    </row>
    <row r="3774" spans="1:5" ht="12.75" customHeight="1">
      <c r="A3774" s="5">
        <v>168571</v>
      </c>
      <c r="B3774" s="6" t="s">
        <v>1986</v>
      </c>
      <c r="C3774" s="5" t="s">
        <v>1979</v>
      </c>
      <c r="D3774" s="4" t="s">
        <v>2642</v>
      </c>
      <c r="E3774" s="9"/>
    </row>
    <row r="3775" spans="1:5" ht="12.75" customHeight="1">
      <c r="A3775" s="5">
        <v>168572</v>
      </c>
      <c r="B3775" s="6" t="s">
        <v>1987</v>
      </c>
      <c r="C3775" s="5" t="s">
        <v>1979</v>
      </c>
      <c r="D3775" s="4" t="s">
        <v>2642</v>
      </c>
      <c r="E3775" s="9"/>
    </row>
    <row r="3776" spans="1:5" ht="12.75" customHeight="1">
      <c r="A3776" s="5">
        <v>168580</v>
      </c>
      <c r="B3776" s="6" t="s">
        <v>1988</v>
      </c>
      <c r="C3776" s="5" t="s">
        <v>1469</v>
      </c>
      <c r="D3776" s="4" t="s">
        <v>2643</v>
      </c>
      <c r="E3776" s="9"/>
    </row>
    <row r="3777" spans="1:5" ht="12.75" customHeight="1">
      <c r="A3777" s="5">
        <v>168581</v>
      </c>
      <c r="B3777" s="6" t="s">
        <v>1989</v>
      </c>
      <c r="C3777" s="5" t="s">
        <v>1469</v>
      </c>
      <c r="D3777" s="4" t="s">
        <v>2644</v>
      </c>
      <c r="E3777" s="9"/>
    </row>
    <row r="3778" spans="1:5" ht="12.75" customHeight="1">
      <c r="A3778" s="5">
        <v>168582</v>
      </c>
      <c r="B3778" s="6" t="s">
        <v>1990</v>
      </c>
      <c r="C3778" s="5" t="s">
        <v>1469</v>
      </c>
      <c r="D3778" s="4" t="s">
        <v>2645</v>
      </c>
      <c r="E3778" s="9"/>
    </row>
    <row r="3779" spans="1:5" ht="12.75" customHeight="1">
      <c r="A3779" s="5">
        <v>168583</v>
      </c>
      <c r="B3779" s="6" t="s">
        <v>1991</v>
      </c>
      <c r="C3779" s="5" t="s">
        <v>1469</v>
      </c>
      <c r="D3779" s="4" t="s">
        <v>2564</v>
      </c>
      <c r="E3779" s="9"/>
    </row>
    <row r="3780" spans="1:5" ht="15" customHeight="1">
      <c r="A3780" s="5">
        <v>168584</v>
      </c>
      <c r="B3780" s="6" t="s">
        <v>1992</v>
      </c>
      <c r="C3780" s="5" t="s">
        <v>1469</v>
      </c>
      <c r="D3780" s="4" t="s">
        <v>2646</v>
      </c>
      <c r="E3780" s="9"/>
    </row>
    <row r="3781" spans="1:5" ht="12.75" customHeight="1">
      <c r="A3781" s="5">
        <v>168585</v>
      </c>
      <c r="B3781" s="6" t="s">
        <v>1993</v>
      </c>
      <c r="C3781" s="5" t="s">
        <v>1469</v>
      </c>
      <c r="D3781" s="4" t="s">
        <v>2438</v>
      </c>
      <c r="E3781" s="9"/>
    </row>
    <row r="3782" spans="1:5" ht="12.75" customHeight="1">
      <c r="A3782" s="5">
        <v>168590</v>
      </c>
      <c r="B3782" s="6" t="s">
        <v>1994</v>
      </c>
      <c r="C3782" s="5" t="s">
        <v>1979</v>
      </c>
      <c r="D3782" s="4" t="s">
        <v>2424</v>
      </c>
      <c r="E3782" s="9"/>
    </row>
    <row r="3783" ht="12.75" customHeight="1"/>
    <row r="3784" spans="1:4" ht="12.75" customHeight="1">
      <c r="A3784" s="5">
        <v>168019</v>
      </c>
      <c r="B3784" s="10" t="s">
        <v>2647</v>
      </c>
      <c r="C3784" s="11" t="s">
        <v>1978</v>
      </c>
      <c r="D3784" s="4">
        <v>48.44</v>
      </c>
    </row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de Oliveira Azevedo</dc:creator>
  <cp:keywords/>
  <dc:description/>
  <cp:lastModifiedBy>William</cp:lastModifiedBy>
  <cp:lastPrinted>2021-07-24T01:09:43Z</cp:lastPrinted>
  <dcterms:created xsi:type="dcterms:W3CDTF">1999-12-30T13:15:15Z</dcterms:created>
  <dcterms:modified xsi:type="dcterms:W3CDTF">2021-07-26T18:47:24Z</dcterms:modified>
  <cp:category/>
  <cp:version/>
  <cp:contentType/>
  <cp:contentStatus/>
</cp:coreProperties>
</file>